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24226"/>
  <xr:revisionPtr revIDLastSave="3" documentId="8_{C3AFEEB6-550B-48B1-8BC5-4A5723FC4D47}" xr6:coauthVersionLast="47" xr6:coauthVersionMax="47" xr10:uidLastSave="{1974C08B-334D-4EC1-8903-042C5922BDD0}"/>
  <bookViews>
    <workbookView xWindow="-120" yWindow="-120" windowWidth="29040" windowHeight="15840" tabRatio="745" firstSheet="3" activeTab="3" xr2:uid="{00000000-000D-0000-FFFF-FFFF00000000}"/>
  </bookViews>
  <sheets>
    <sheet name="FGFS &gt;" sheetId="31" r:id="rId1"/>
    <sheet name="Balance sheet" sheetId="36" r:id="rId2"/>
    <sheet name="Transactions listing &gt;" sheetId="103" r:id="rId3"/>
    <sheet name="Clearing Account - SMBC Tran..." sheetId="156" r:id="rId4"/>
    <sheet name="New Finance Book - Iugis UK (2)" sheetId="91" state="hidden" r:id="rId5"/>
    <sheet name="TG Digesters Transactions (2)" sheetId="99" state="hidden" r:id="rId6"/>
    <sheet name="Property - Bond Paid Transa (2)" sheetId="100" state="hidden" r:id="rId7"/>
    <sheet name="Shares Purchased Transactio (2)" sheetId="101" state="hidden" r:id="rId8"/>
    <sheet name="Problem Contracts Transacti (2)" sheetId="102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Balance">'[1]FGFS xx8642'!$L:$L</definedName>
    <definedName name="Comment">[2]Original!$AI$28:$AI$38</definedName>
    <definedName name="Comments">'[3]WLF FFunding Enviro'!$AJ$28:$AO$28</definedName>
    <definedName name="Credit">'[1]FGFS xx8642'!$J:$J</definedName>
    <definedName name="_xlnm.Database">OFFSET('[1]FGFS xx8642'!$A$1,0,0,COUNTA(Balance), COUNTA(Title))</definedName>
    <definedName name="Debit">'[1]FGFS xx8642'!$I:$I</definedName>
    <definedName name="Forum_Group__FG">#REF!</definedName>
    <definedName name="Higher_Level_Category">[4]Categories!$A$3:$A$62</definedName>
    <definedName name="Index">'[1]FGFS xx8642'!$A:$A</definedName>
    <definedName name="InterCompany_Aug16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"02/19/2017 21:53:28"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PreviousBalance">INDIRECT(ADDRESS(ROW()-1,COLUMN()))</definedName>
    <definedName name="SecondaryDate">#REF!</definedName>
    <definedName name="StatementBalance">'[1]FGFS xx8642'!$M:$M</definedName>
    <definedName name="Title">'[1]FGFS xx8642'!$1:$1</definedName>
    <definedName name="Value">'[1]FGFS xx8642'!$K:$K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2" i="36" l="1"/>
  <c r="D123" i="36"/>
  <c r="D106" i="36"/>
  <c r="D94" i="36"/>
  <c r="D22" i="36"/>
  <c r="D17" i="36"/>
  <c r="D10" i="36"/>
  <c r="D124" i="36" l="1"/>
  <c r="D95" i="36"/>
  <c r="D126" i="36" s="1"/>
  <c r="I318" i="156"/>
  <c r="I320" i="156" s="1"/>
  <c r="H318" i="156"/>
  <c r="H320" i="156" s="1"/>
  <c r="J320" i="156" s="1"/>
  <c r="J9" i="156"/>
  <c r="J10" i="156" s="1"/>
  <c r="J11" i="156" s="1"/>
  <c r="J12" i="156" s="1"/>
  <c r="J13" i="156" s="1"/>
  <c r="J14" i="156" s="1"/>
  <c r="J15" i="156" s="1"/>
  <c r="J16" i="156" s="1"/>
  <c r="J17" i="156" s="1"/>
  <c r="J18" i="156" s="1"/>
  <c r="J19" i="156" s="1"/>
  <c r="J20" i="156" s="1"/>
  <c r="J21" i="156" s="1"/>
  <c r="J22" i="156" s="1"/>
  <c r="J23" i="156" s="1"/>
  <c r="J24" i="156" s="1"/>
  <c r="J25" i="156" s="1"/>
  <c r="J26" i="156" s="1"/>
  <c r="J27" i="156" s="1"/>
  <c r="J28" i="156" s="1"/>
  <c r="J29" i="156" s="1"/>
  <c r="J30" i="156" s="1"/>
  <c r="J31" i="156" s="1"/>
  <c r="J32" i="156" s="1"/>
  <c r="J33" i="156" s="1"/>
  <c r="J34" i="156" s="1"/>
  <c r="J35" i="156" s="1"/>
  <c r="J36" i="156" s="1"/>
  <c r="J37" i="156" s="1"/>
  <c r="J38" i="156" s="1"/>
  <c r="J39" i="156" s="1"/>
  <c r="J40" i="156" s="1"/>
  <c r="J41" i="156" s="1"/>
  <c r="J42" i="156" s="1"/>
  <c r="J43" i="156" s="1"/>
  <c r="J44" i="156" s="1"/>
  <c r="J45" i="156" s="1"/>
  <c r="J46" i="156" s="1"/>
  <c r="J47" i="156" s="1"/>
  <c r="J48" i="156" s="1"/>
  <c r="J49" i="156" s="1"/>
  <c r="J50" i="156" s="1"/>
  <c r="J51" i="156" s="1"/>
  <c r="J52" i="156" s="1"/>
  <c r="J53" i="156" s="1"/>
  <c r="J54" i="156" s="1"/>
  <c r="J55" i="156" s="1"/>
  <c r="J56" i="156" s="1"/>
  <c r="J57" i="156" s="1"/>
  <c r="J58" i="156" s="1"/>
  <c r="J59" i="156" s="1"/>
  <c r="J60" i="156" s="1"/>
  <c r="J61" i="156" s="1"/>
  <c r="J62" i="156" s="1"/>
  <c r="J63" i="156" s="1"/>
  <c r="J64" i="156" s="1"/>
  <c r="J65" i="156" s="1"/>
  <c r="J66" i="156" s="1"/>
  <c r="J67" i="156" s="1"/>
  <c r="J68" i="156" s="1"/>
  <c r="J69" i="156" s="1"/>
  <c r="J70" i="156" s="1"/>
  <c r="J71" i="156" s="1"/>
  <c r="J72" i="156" s="1"/>
  <c r="J73" i="156" s="1"/>
  <c r="J74" i="156" s="1"/>
  <c r="J75" i="156" s="1"/>
  <c r="J76" i="156" s="1"/>
  <c r="J77" i="156" s="1"/>
  <c r="J78" i="156" s="1"/>
  <c r="J79" i="156" s="1"/>
  <c r="J80" i="156" s="1"/>
  <c r="J81" i="156" s="1"/>
  <c r="J82" i="156" s="1"/>
  <c r="J83" i="156" s="1"/>
  <c r="J84" i="156" s="1"/>
  <c r="J85" i="156" s="1"/>
  <c r="J86" i="156" s="1"/>
  <c r="J87" i="156" s="1"/>
  <c r="J88" i="156" s="1"/>
  <c r="J89" i="156" s="1"/>
  <c r="J90" i="156" s="1"/>
  <c r="J91" i="156" s="1"/>
  <c r="J92" i="156" s="1"/>
  <c r="J93" i="156" s="1"/>
  <c r="J94" i="156" s="1"/>
  <c r="J95" i="156" s="1"/>
  <c r="J96" i="156" s="1"/>
  <c r="J97" i="156" s="1"/>
  <c r="J98" i="156" s="1"/>
  <c r="J99" i="156" s="1"/>
  <c r="J100" i="156" s="1"/>
  <c r="J101" i="156" s="1"/>
  <c r="J102" i="156" s="1"/>
  <c r="J103" i="156" s="1"/>
  <c r="J104" i="156" s="1"/>
  <c r="J105" i="156" s="1"/>
  <c r="J106" i="156" s="1"/>
  <c r="J107" i="156" s="1"/>
  <c r="J108" i="156" s="1"/>
  <c r="J109" i="156" s="1"/>
  <c r="J110" i="156" s="1"/>
  <c r="J111" i="156" s="1"/>
  <c r="J112" i="156" s="1"/>
  <c r="J113" i="156" s="1"/>
  <c r="J114" i="156" s="1"/>
  <c r="J115" i="156" s="1"/>
  <c r="J116" i="156" s="1"/>
  <c r="J117" i="156" s="1"/>
  <c r="J118" i="156" s="1"/>
  <c r="J119" i="156" s="1"/>
  <c r="J120" i="156" s="1"/>
  <c r="J121" i="156" s="1"/>
  <c r="J122" i="156" s="1"/>
  <c r="J123" i="156" s="1"/>
  <c r="J124" i="156" s="1"/>
  <c r="J125" i="156" s="1"/>
  <c r="J126" i="156" s="1"/>
  <c r="J127" i="156" s="1"/>
  <c r="J128" i="156" s="1"/>
  <c r="J129" i="156" s="1"/>
  <c r="J130" i="156" s="1"/>
  <c r="J131" i="156" s="1"/>
  <c r="J132" i="156" s="1"/>
  <c r="J133" i="156" s="1"/>
  <c r="J134" i="156" s="1"/>
  <c r="J135" i="156" s="1"/>
  <c r="J136" i="156" s="1"/>
  <c r="J137" i="156" s="1"/>
  <c r="J138" i="156" s="1"/>
  <c r="J139" i="156" s="1"/>
  <c r="J140" i="156" s="1"/>
  <c r="J141" i="156" s="1"/>
  <c r="J142" i="156" s="1"/>
  <c r="J143" i="156" s="1"/>
  <c r="J144" i="156" s="1"/>
  <c r="J145" i="156" s="1"/>
  <c r="J146" i="156" s="1"/>
  <c r="J147" i="156" s="1"/>
  <c r="J148" i="156" s="1"/>
  <c r="J149" i="156" s="1"/>
  <c r="J150" i="156" s="1"/>
  <c r="J151" i="156" s="1"/>
  <c r="J152" i="156" s="1"/>
  <c r="J153" i="156" s="1"/>
  <c r="J154" i="156" s="1"/>
  <c r="J155" i="156" s="1"/>
  <c r="J156" i="156" s="1"/>
  <c r="J157" i="156" s="1"/>
  <c r="J158" i="156" s="1"/>
  <c r="J159" i="156" s="1"/>
  <c r="J160" i="156" s="1"/>
  <c r="J161" i="156" s="1"/>
  <c r="J162" i="156" s="1"/>
  <c r="J163" i="156" s="1"/>
  <c r="J164" i="156" s="1"/>
  <c r="J165" i="156" s="1"/>
  <c r="J166" i="156" s="1"/>
  <c r="J167" i="156" s="1"/>
  <c r="J168" i="156" s="1"/>
  <c r="J169" i="156" s="1"/>
  <c r="J170" i="156" s="1"/>
  <c r="J171" i="156" s="1"/>
  <c r="J172" i="156" s="1"/>
  <c r="J173" i="156" s="1"/>
  <c r="J174" i="156" s="1"/>
  <c r="J175" i="156" s="1"/>
  <c r="J176" i="156" s="1"/>
  <c r="J177" i="156" s="1"/>
  <c r="J178" i="156" s="1"/>
  <c r="J179" i="156" s="1"/>
  <c r="J180" i="156" s="1"/>
  <c r="J181" i="156" s="1"/>
  <c r="J182" i="156" s="1"/>
  <c r="J183" i="156" s="1"/>
  <c r="J184" i="156" s="1"/>
  <c r="J185" i="156" s="1"/>
  <c r="J186" i="156" s="1"/>
  <c r="J187" i="156" s="1"/>
  <c r="J188" i="156" s="1"/>
  <c r="J189" i="156" s="1"/>
  <c r="J190" i="156" s="1"/>
  <c r="J191" i="156" s="1"/>
  <c r="J192" i="156" s="1"/>
  <c r="J193" i="156" s="1"/>
  <c r="J194" i="156" s="1"/>
  <c r="J195" i="156" s="1"/>
  <c r="J196" i="156" s="1"/>
  <c r="J197" i="156" s="1"/>
  <c r="J198" i="156" s="1"/>
  <c r="J199" i="156" s="1"/>
  <c r="J200" i="156" s="1"/>
  <c r="J201" i="156" s="1"/>
  <c r="J202" i="156" s="1"/>
  <c r="J203" i="156" s="1"/>
  <c r="J204" i="156" s="1"/>
  <c r="J205" i="156" s="1"/>
  <c r="J206" i="156" s="1"/>
  <c r="J207" i="156" s="1"/>
  <c r="J208" i="156" s="1"/>
  <c r="J209" i="156" s="1"/>
  <c r="J210" i="156" s="1"/>
  <c r="J211" i="156" s="1"/>
  <c r="J212" i="156" s="1"/>
  <c r="J213" i="156" s="1"/>
  <c r="J214" i="156" s="1"/>
  <c r="J215" i="156" s="1"/>
  <c r="J216" i="156" s="1"/>
  <c r="J217" i="156" s="1"/>
  <c r="J218" i="156" s="1"/>
  <c r="J219" i="156" s="1"/>
  <c r="J220" i="156" s="1"/>
  <c r="J221" i="156" s="1"/>
  <c r="J222" i="156" s="1"/>
  <c r="J223" i="156" s="1"/>
  <c r="J224" i="156" s="1"/>
  <c r="J225" i="156" s="1"/>
  <c r="J226" i="156" s="1"/>
  <c r="J227" i="156" s="1"/>
  <c r="J228" i="156" s="1"/>
  <c r="J229" i="156" s="1"/>
  <c r="J230" i="156" s="1"/>
  <c r="J231" i="156" s="1"/>
  <c r="J232" i="156" s="1"/>
  <c r="J233" i="156" s="1"/>
  <c r="J234" i="156" s="1"/>
  <c r="J235" i="156" s="1"/>
  <c r="J236" i="156" s="1"/>
  <c r="J237" i="156" s="1"/>
  <c r="J238" i="156" s="1"/>
  <c r="J239" i="156" s="1"/>
  <c r="J240" i="156" s="1"/>
  <c r="J241" i="156" s="1"/>
  <c r="J242" i="156" s="1"/>
  <c r="J243" i="156" s="1"/>
  <c r="J244" i="156" s="1"/>
  <c r="J245" i="156" s="1"/>
  <c r="J246" i="156" s="1"/>
  <c r="J247" i="156" s="1"/>
  <c r="J248" i="156" s="1"/>
  <c r="J249" i="156" s="1"/>
  <c r="J250" i="156" s="1"/>
  <c r="J251" i="156" s="1"/>
  <c r="J252" i="156" s="1"/>
  <c r="J253" i="156" s="1"/>
  <c r="J254" i="156" s="1"/>
  <c r="J255" i="156" s="1"/>
  <c r="J256" i="156" s="1"/>
  <c r="J257" i="156" s="1"/>
  <c r="J258" i="156" s="1"/>
  <c r="J259" i="156" s="1"/>
  <c r="J260" i="156" s="1"/>
  <c r="J261" i="156" s="1"/>
  <c r="J262" i="156" s="1"/>
  <c r="J263" i="156" s="1"/>
  <c r="J264" i="156" s="1"/>
  <c r="J265" i="156" s="1"/>
  <c r="J266" i="156" s="1"/>
  <c r="J267" i="156" s="1"/>
  <c r="J268" i="156" s="1"/>
  <c r="J269" i="156" s="1"/>
  <c r="J270" i="156" s="1"/>
  <c r="J271" i="156" s="1"/>
  <c r="J272" i="156" s="1"/>
  <c r="J273" i="156" s="1"/>
  <c r="J274" i="156" s="1"/>
  <c r="J275" i="156" s="1"/>
  <c r="J276" i="156" s="1"/>
  <c r="J277" i="156" s="1"/>
  <c r="J278" i="156" s="1"/>
  <c r="J279" i="156" s="1"/>
  <c r="J280" i="156" s="1"/>
  <c r="J281" i="156" s="1"/>
  <c r="J282" i="156" s="1"/>
  <c r="J283" i="156" s="1"/>
  <c r="J284" i="156" s="1"/>
  <c r="J285" i="156" s="1"/>
  <c r="J286" i="156" s="1"/>
  <c r="J287" i="156" s="1"/>
  <c r="J288" i="156" s="1"/>
  <c r="J289" i="156" s="1"/>
  <c r="J290" i="156" s="1"/>
  <c r="J291" i="156" s="1"/>
  <c r="J292" i="156" s="1"/>
  <c r="J293" i="156" s="1"/>
  <c r="J294" i="156" s="1"/>
  <c r="J295" i="156" s="1"/>
  <c r="J296" i="156" s="1"/>
  <c r="J297" i="156" s="1"/>
  <c r="J298" i="156" s="1"/>
  <c r="J299" i="156" s="1"/>
  <c r="J300" i="156" s="1"/>
  <c r="J301" i="156" s="1"/>
  <c r="J302" i="156" s="1"/>
  <c r="J303" i="156" s="1"/>
  <c r="J304" i="156" s="1"/>
  <c r="J305" i="156" s="1"/>
  <c r="J306" i="156" s="1"/>
  <c r="J307" i="156" s="1"/>
  <c r="J308" i="156" s="1"/>
  <c r="J309" i="156" s="1"/>
  <c r="J310" i="156" s="1"/>
  <c r="J311" i="156" s="1"/>
  <c r="J312" i="156" s="1"/>
  <c r="J313" i="156" s="1"/>
  <c r="J314" i="156" s="1"/>
  <c r="J315" i="156" s="1"/>
  <c r="J316" i="156" s="1"/>
  <c r="J317" i="156" s="1"/>
  <c r="J8" i="156"/>
  <c r="J318" i="156" l="1"/>
  <c r="J319" i="156"/>
  <c r="I10" i="102" l="1"/>
  <c r="I12" i="102" s="1"/>
  <c r="H10" i="102"/>
  <c r="H12" i="102" s="1"/>
  <c r="J12" i="102" s="1"/>
  <c r="J9" i="102"/>
  <c r="J8" i="102"/>
  <c r="I12" i="101"/>
  <c r="I14" i="101" s="1"/>
  <c r="H12" i="101"/>
  <c r="H14" i="101" s="1"/>
  <c r="J14" i="101" s="1"/>
  <c r="J8" i="101"/>
  <c r="J9" i="101" s="1"/>
  <c r="J10" i="101" s="1"/>
  <c r="J11" i="101" s="1"/>
  <c r="I14" i="100"/>
  <c r="I16" i="100" s="1"/>
  <c r="H14" i="100"/>
  <c r="H16" i="100" s="1"/>
  <c r="J16" i="100" s="1"/>
  <c r="J13" i="100"/>
  <c r="J9" i="100"/>
  <c r="J10" i="100" s="1"/>
  <c r="J11" i="100" s="1"/>
  <c r="J12" i="100" s="1"/>
  <c r="J8" i="100"/>
  <c r="I22" i="99"/>
  <c r="I24" i="99" s="1"/>
  <c r="H22" i="99"/>
  <c r="H24" i="99" s="1"/>
  <c r="J24" i="99" s="1"/>
  <c r="J10" i="99"/>
  <c r="J11" i="99" s="1"/>
  <c r="J12" i="99" s="1"/>
  <c r="J13" i="99" s="1"/>
  <c r="J14" i="99" s="1"/>
  <c r="J15" i="99" s="1"/>
  <c r="J16" i="99" s="1"/>
  <c r="J17" i="99" s="1"/>
  <c r="J18" i="99" s="1"/>
  <c r="J19" i="99" s="1"/>
  <c r="J20" i="99" s="1"/>
  <c r="J21" i="99" s="1"/>
  <c r="J8" i="99"/>
  <c r="J9" i="99" s="1"/>
  <c r="I25" i="91"/>
  <c r="I23" i="91"/>
  <c r="H23" i="91"/>
  <c r="H25" i="91" s="1"/>
  <c r="J25" i="91" s="1"/>
  <c r="J8" i="91"/>
  <c r="J9" i="91" s="1"/>
  <c r="J10" i="91" s="1"/>
  <c r="J11" i="91" s="1"/>
  <c r="J12" i="91" s="1"/>
  <c r="J13" i="91" s="1"/>
  <c r="J14" i="91" s="1"/>
  <c r="J15" i="91" s="1"/>
  <c r="J16" i="91" s="1"/>
  <c r="J17" i="91" s="1"/>
  <c r="J18" i="91" s="1"/>
  <c r="J19" i="91" s="1"/>
  <c r="J20" i="91" s="1"/>
  <c r="J21" i="91" s="1"/>
  <c r="J22" i="91" s="1"/>
  <c r="G132" i="36"/>
  <c r="F132" i="36"/>
  <c r="E132" i="36"/>
  <c r="G123" i="36"/>
  <c r="F123" i="36"/>
  <c r="E123" i="36"/>
  <c r="G106" i="36"/>
  <c r="G124" i="36" s="1"/>
  <c r="F106" i="36"/>
  <c r="E106" i="36"/>
  <c r="G94" i="36"/>
  <c r="F94" i="36"/>
  <c r="E94" i="36"/>
  <c r="G22" i="36"/>
  <c r="F22" i="36"/>
  <c r="E22" i="36"/>
  <c r="G17" i="36"/>
  <c r="F17" i="36"/>
  <c r="E17" i="36"/>
  <c r="G10" i="36"/>
  <c r="F10" i="36"/>
  <c r="E10" i="36"/>
  <c r="E95" i="36" l="1"/>
  <c r="E124" i="36"/>
  <c r="E126" i="36" s="1"/>
  <c r="F95" i="36"/>
  <c r="F124" i="36"/>
  <c r="G95" i="36"/>
  <c r="G126" i="36" s="1"/>
  <c r="J24" i="91"/>
  <c r="J23" i="91"/>
  <c r="J23" i="99"/>
  <c r="J22" i="99"/>
  <c r="J13" i="101"/>
  <c r="J12" i="101"/>
  <c r="J14" i="100"/>
  <c r="J15" i="100"/>
  <c r="J10" i="102"/>
  <c r="J11" i="102"/>
  <c r="F126" i="36" l="1"/>
</calcChain>
</file>

<file path=xl/sharedStrings.xml><?xml version="1.0" encoding="utf-8"?>
<sst xmlns="http://schemas.openxmlformats.org/spreadsheetml/2006/main" count="1603" uniqueCount="687">
  <si>
    <t>Balance Sheet</t>
  </si>
  <si>
    <t>Forum Group Financial Services Pty Ltd</t>
  </si>
  <si>
    <t>As at 30 June 2021</t>
  </si>
  <si>
    <t>Account</t>
  </si>
  <si>
    <t>30 Jun 2021</t>
  </si>
  <si>
    <t>Assets</t>
  </si>
  <si>
    <t>Bank</t>
  </si>
  <si>
    <t>Forum Group Financial Services</t>
  </si>
  <si>
    <t>Total Bank</t>
  </si>
  <si>
    <t>Current Assets</t>
  </si>
  <si>
    <t>Accounts Receivable</t>
  </si>
  <si>
    <t>Loan - CTEX Global</t>
  </si>
  <si>
    <t>Loan - Kew Avenue Pty Ltd</t>
  </si>
  <si>
    <t>Loan - VT</t>
  </si>
  <si>
    <t>Prepayments</t>
  </si>
  <si>
    <t>Total Current Assets</t>
  </si>
  <si>
    <t>Fixed Assets</t>
  </si>
  <si>
    <t>2-4 Atherton Road, Oakleigh</t>
  </si>
  <si>
    <t>Office Equipment</t>
  </si>
  <si>
    <t>Vehicles</t>
  </si>
  <si>
    <t>Total Fixed Assets</t>
  </si>
  <si>
    <t>Non-current Assets</t>
  </si>
  <si>
    <t>Clearing Account - FG Future Fund NMF/HP/WL/BHO</t>
  </si>
  <si>
    <t>Clearing Account - FG NMF Non-Future Funded Deals</t>
  </si>
  <si>
    <t>Clearing Account - Forum Group</t>
  </si>
  <si>
    <t>Clearing Account - Forum Group Tranche 1</t>
  </si>
  <si>
    <t>Clearing Account - Forum Group Tranche 2</t>
  </si>
  <si>
    <t>Clearing Account - Future Funded BHO</t>
  </si>
  <si>
    <t>Clearing Account - Future Funded HP</t>
  </si>
  <si>
    <t>Clearing Account - Future Funded NMF</t>
  </si>
  <si>
    <t>Clearing Account - Future Funded WL</t>
  </si>
  <si>
    <t>Clearing Account - Purchased NMF Future Funded Contracts</t>
  </si>
  <si>
    <t>Erim Downs</t>
  </si>
  <si>
    <t>Giamouridis</t>
  </si>
  <si>
    <t>iFish Finance Pty Ltd</t>
  </si>
  <si>
    <t>Loan - 1160 Glen Huntly Road</t>
  </si>
  <si>
    <t>Loan - 123 High St, Taradale</t>
  </si>
  <si>
    <t>Loan - 14 James Street Pty Ltd</t>
  </si>
  <si>
    <t>Loan - 14 Kirwin Road, Morwell</t>
  </si>
  <si>
    <t>Loan - 160 Murray Valley Hwy, Lake Boga</t>
  </si>
  <si>
    <t>Loan - 193 Carlisle Street Enterprises Pty Ltd</t>
  </si>
  <si>
    <t>Loan - 22 High Street, Rushworth</t>
  </si>
  <si>
    <t>Loan - 275 High St, Golden Square</t>
  </si>
  <si>
    <t>Loan - 286 Carlisle Street Pty Ltd</t>
  </si>
  <si>
    <t>Loan - 31 Ellerman Street, Dimboola</t>
  </si>
  <si>
    <t>Loan - 4 Cowslip St, Violet Town</t>
  </si>
  <si>
    <t>Loan - 5 Bulkara</t>
  </si>
  <si>
    <t>Loan - 55 Nolan Street, Maryborough</t>
  </si>
  <si>
    <t>Loan - 6 Bulkara</t>
  </si>
  <si>
    <t>Loan - 64-66 Berkeley St, Hawthorn</t>
  </si>
  <si>
    <t>Loan - 8-12 Natalia Ave Oakleigh Pty Ltd</t>
  </si>
  <si>
    <t>Loan - 89 Betka Road, Mallacoota</t>
  </si>
  <si>
    <t>Loan - 9 Gregory Street, Ouyen</t>
  </si>
  <si>
    <t>Loan - 9 Main St, Derrinallum</t>
  </si>
  <si>
    <t>Loan - Ellinikos Tourismos/Mazcon</t>
  </si>
  <si>
    <t>Loan - FGOC</t>
  </si>
  <si>
    <t>Loan - Forum Enviro</t>
  </si>
  <si>
    <t>Loan - Forum Group/Enviro</t>
  </si>
  <si>
    <t>Loan - Intrashield Investment Group Pty Ltd</t>
  </si>
  <si>
    <t>Loan - Iugis</t>
  </si>
  <si>
    <t>Loan - Iugis (EU) GmbH</t>
  </si>
  <si>
    <t>Loan - Iugis Energy SA</t>
  </si>
  <si>
    <t>Loan - Iugis Hellas IKE</t>
  </si>
  <si>
    <t>Loan - Iugis Holdings Limited</t>
  </si>
  <si>
    <t>Loan - Iugis UK Ltd</t>
  </si>
  <si>
    <t>Loan - Iugis Waste Solutions Pty Ltd</t>
  </si>
  <si>
    <t>Loan - Mark Menzies</t>
  </si>
  <si>
    <t>Loan - Matt Ingram Family Trust</t>
  </si>
  <si>
    <t>Loan - Orca Comercio De Sistemas Ambientais Ltd</t>
  </si>
  <si>
    <t>Loan - Orca Environmental Solutions DMCC</t>
  </si>
  <si>
    <t>Loan - Orca Global Financial Services Ltd</t>
  </si>
  <si>
    <t>Loan - Other Related Parties</t>
  </si>
  <si>
    <t>Loan - Palante Pty Ltd</t>
  </si>
  <si>
    <t>Loan - SOFC</t>
  </si>
  <si>
    <t>Loan - Tesoriero Investment Group Pty Ltd</t>
  </si>
  <si>
    <t>Loan to Iugis Investments for Autonomous Energy</t>
  </si>
  <si>
    <t>Loan to Spartan Consulting Group</t>
  </si>
  <si>
    <t>Loans - 23 Margaret Street</t>
  </si>
  <si>
    <t>Loans - 26 Edmonstone Road</t>
  </si>
  <si>
    <t>Loans - Canner Investments</t>
  </si>
  <si>
    <t>Loans - Intrashield</t>
  </si>
  <si>
    <t>New Finance Book - Forum Group</t>
  </si>
  <si>
    <t>New Finance Book - Iugis AU</t>
  </si>
  <si>
    <t>New Finance Book - Iugis UK</t>
  </si>
  <si>
    <t>New Finance Book - Surfacide</t>
  </si>
  <si>
    <t>Problem Contracts</t>
  </si>
  <si>
    <t>Property - Bond Paid</t>
  </si>
  <si>
    <t>Refinance Balance to Clear</t>
  </si>
  <si>
    <t>Shares Purchased</t>
  </si>
  <si>
    <t>TG Digesters</t>
  </si>
  <si>
    <t>Total Non-current Assets</t>
  </si>
  <si>
    <t>Total Assets</t>
  </si>
  <si>
    <t>Liabilities</t>
  </si>
  <si>
    <t>Current Liabilities</t>
  </si>
  <si>
    <t>Accounts Payable</t>
  </si>
  <si>
    <t>GST</t>
  </si>
  <si>
    <t>PAYG Withholdings Payable</t>
  </si>
  <si>
    <t>Suspense</t>
  </si>
  <si>
    <t>Total Current Liabilities</t>
  </si>
  <si>
    <t>Non-current Liabilities</t>
  </si>
  <si>
    <t>Accruals</t>
  </si>
  <si>
    <t>Chattel Mortgage - Audi RSQ8</t>
  </si>
  <si>
    <t>Chattel Mortgage - Porsche GT2 RS</t>
  </si>
  <si>
    <t>Chattel Mortgage - Porsche GT4</t>
  </si>
  <si>
    <t>Clearing Account - BHO</t>
  </si>
  <si>
    <t>Clearing Account - HP Finance</t>
  </si>
  <si>
    <t>Clearing Account - NZ</t>
  </si>
  <si>
    <t>Clearing Account - SMBC</t>
  </si>
  <si>
    <t>Clearing Account - SocGen via BHO</t>
  </si>
  <si>
    <t>Loan - Forum Enviro (Aust)</t>
  </si>
  <si>
    <t>Loan - MAIA Financial</t>
  </si>
  <si>
    <t>Loan - NMF</t>
  </si>
  <si>
    <t>Loan - Think Tank - 126463</t>
  </si>
  <si>
    <t>Loan - Think Tank - 126464</t>
  </si>
  <si>
    <t>Unexpired Term Interest</t>
  </si>
  <si>
    <t>Total Non-current Liabilities</t>
  </si>
  <si>
    <t>Total Liabilities</t>
  </si>
  <si>
    <t>Net Assets</t>
  </si>
  <si>
    <t>Equity</t>
  </si>
  <si>
    <t>Current Year Earnings</t>
  </si>
  <si>
    <t>Owner A Share Capital</t>
  </si>
  <si>
    <t>Retained Earnings</t>
  </si>
  <si>
    <t>Total Equity</t>
  </si>
  <si>
    <t>Total</t>
  </si>
  <si>
    <t>Description</t>
  </si>
  <si>
    <t>Date</t>
  </si>
  <si>
    <t>Source</t>
  </si>
  <si>
    <t>Reference</t>
  </si>
  <si>
    <t>Currency</t>
  </si>
  <si>
    <t>Debit (Source)</t>
  </si>
  <si>
    <t>Credit (Source)</t>
  </si>
  <si>
    <t>Debit (AUD)</t>
  </si>
  <si>
    <t>Credit (AUD)</t>
  </si>
  <si>
    <t>Running Balance (AUD)</t>
  </si>
  <si>
    <t>Opening Balance</t>
  </si>
  <si>
    <t>AUD</t>
  </si>
  <si>
    <t>Receivable Invoice</t>
  </si>
  <si>
    <t>Closing Balance</t>
  </si>
  <si>
    <t>This report uses the most up-to-date exchange rate data available from XE.com to convert foreign currency to base currency, unless you've entered your own rate.</t>
  </si>
  <si>
    <t>Payable Invoice</t>
  </si>
  <si>
    <t>Manual Journal</t>
  </si>
  <si>
    <t>Spend Money</t>
  </si>
  <si>
    <t>Receive Money</t>
  </si>
  <si>
    <t>#11572</t>
  </si>
  <si>
    <t>For the period 1 July 2010 to 30 June 2021</t>
  </si>
  <si>
    <t>Total TG Digesters</t>
  </si>
  <si>
    <t>Forum Enviro Pty Ltd - TT30Y0041670 Payment-Id 164149138TG DIGES BALANCE</t>
  </si>
  <si>
    <t>3725</t>
  </si>
  <si>
    <t>Iugis Pty Ltd - ORCA Stock - TG Digesters - Inv 3725 - PO E010005
@ 1AUD = 0.69 USD</t>
  </si>
  <si>
    <t>Forum Enviro Pty Ltd - Forum Enviro - 3715,3727,3728</t>
  </si>
  <si>
    <t>Iugis UK Ltd - Iugis UK - 3695, 3696</t>
  </si>
  <si>
    <t>#8827</t>
  </si>
  <si>
    <t>Iugis UK - Giamouridis and TG Digesters Invoices Paid by FGFS - Adjustment - Iugis UK - TG Digesters 3698</t>
  </si>
  <si>
    <t>Iugis UK - Giamouridis and TG Digesters Invoices Paid by FGFS - Adjustment - Iugis UK - TG Digesters 3697</t>
  </si>
  <si>
    <t>Iugis UK - Giamouridis and TG Digesters Invoices Paid by FGFS - Adjustment - Iugis UK - TG Digesters 3696</t>
  </si>
  <si>
    <t>Iugis UK - Giamouridis and TG Digesters Invoices Paid by FGFS - Adjustment - Iugis UK - TG Digesters 3695</t>
  </si>
  <si>
    <t>Iugis UK Ltd - TT3020074741 Payment-Id 152757829TG DIGES UK TRANSFER DEBIT - PO E010004</t>
  </si>
  <si>
    <t>Forum Enviro Pty Ltd - TT3020029221        Payment-Id 152256720TG DIGES UK AUS2 TRANSFER DEBIT</t>
  </si>
  <si>
    <t>Forum Enviro Pty Ltd - TT30Y9857879 Payment-Id 151428194TG DIGES UK AUS TRANSFER DEBIT</t>
  </si>
  <si>
    <t>Forum Enviro Pty Ltd - TT30Y9475997 Payment-Id 146840535ENVIROAUSUK PAY1 TRANSFER DEBIT</t>
  </si>
  <si>
    <t>Forum Enviro Pty Ltd - TT30Y9475998 Payment-Id 146840315ENVIRO UAE PAY1 TRANSFER DEBIT</t>
  </si>
  <si>
    <t>For the period 2 July 2016 to 30 June 2021</t>
  </si>
  <si>
    <t>TG Digesters Transactions</t>
  </si>
  <si>
    <t>Total Property - Bond Paid</t>
  </si>
  <si>
    <t>Crabtrees - Bond Return - Australian College 2/2-4 Atherton Road</t>
  </si>
  <si>
    <t>Forum Group Pty Ltd - Ada St Bond</t>
  </si>
  <si>
    <t>INV-0043</t>
  </si>
  <si>
    <t>26 Edmonstone Road - Bond - Berth 2nd boat C25</t>
  </si>
  <si>
    <t>NNW Property - Rental Bond</t>
  </si>
  <si>
    <t>2-4 Atherton Road Settlement - Security Deposit - Australian College of Higher Education</t>
  </si>
  <si>
    <t>For the period 30 June 2017 to 30 June 2021</t>
  </si>
  <si>
    <t>Property - Bond Paid Transactions</t>
  </si>
  <si>
    <t>Total Shares Purchased</t>
  </si>
  <si>
    <t>iFish Finance - Internet Transfer PYMT-ID 168336586 iFish Fin Purchase</t>
  </si>
  <si>
    <t>Glucose Biosensor Systems (Greater China) - Internet Transfer PYMT-ID 163448534 Purchase Share</t>
  </si>
  <si>
    <t>Nick Scali - Cyprus Investment - Nick Scali</t>
  </si>
  <si>
    <t>Shares Purchased Transactions</t>
  </si>
  <si>
    <t>Total Problem Contracts</t>
  </si>
  <si>
    <t>#12702</t>
  </si>
  <si>
    <t>Contract Revenue - FG Tranche 2 - CN-207 for INV-0179 and INV-0197 - Adj Botany Bay Joiners to Problem Contracts - FF013609</t>
  </si>
  <si>
    <t>For the period 1 July 2020 to 30 June 2021</t>
  </si>
  <si>
    <t>Problem Contracts Transactions</t>
  </si>
  <si>
    <t>Total New Finance Book - Iugis UK</t>
  </si>
  <si>
    <t>June 2021 Billing</t>
  </si>
  <si>
    <t>Iugis Pty Ltd - Finance Charge for UK ORCA Machines June 2021</t>
  </si>
  <si>
    <t>May 2021 Billing</t>
  </si>
  <si>
    <t>Iugis Pty Ltd - Finance Charge for UK ORCA Machines May 2021</t>
  </si>
  <si>
    <t>Nov20-Apr21 Billing</t>
  </si>
  <si>
    <t>Iugis Pty Ltd - Finance Charge for UK ORCA Machines April 2021</t>
  </si>
  <si>
    <t>Iugis Pty Ltd - Finance Charge for UK ORCA Machines March 2021</t>
  </si>
  <si>
    <t>Iugis Pty Ltd - Finance Charge for UK ORCA Machines February 2021</t>
  </si>
  <si>
    <t>Iugis Pty Ltd - Finance Charge for UK ORCA Machines January 2021</t>
  </si>
  <si>
    <t>Iugis Pty Ltd - Finance Charge for UK ORCA Machines December 2020</t>
  </si>
  <si>
    <t>Iugis Pty Ltd - Finance Charge for UK ORCA Machines November 2020</t>
  </si>
  <si>
    <t>Jul20-Oct20 Billing</t>
  </si>
  <si>
    <t>Iugis Pty Ltd - Finance Charge for UK ORCA Machines October 2020</t>
  </si>
  <si>
    <t>Iugis Pty Ltd - Finance Charge for UK ORCA Machines September 2020</t>
  </si>
  <si>
    <t>Iugis Pty Ltd - Finance Charge for UK ORCA Machines August 2020</t>
  </si>
  <si>
    <t>Iugis Pty Ltd - Finance Charge for UK ORCA Machines July 2020</t>
  </si>
  <si>
    <t>INV-0070</t>
  </si>
  <si>
    <t>Iugis Pty Ltd - Finance Charge for UK ORCA Machines to 30 Jun 2020</t>
  </si>
  <si>
    <t>INV-0006</t>
  </si>
  <si>
    <t>Iugis Pty Ltd - Sale of Orca units installed to 30 Jun 2020 to FGFS (UK Machines)</t>
  </si>
  <si>
    <t>New Finance Book - Iugis UK Transactions</t>
  </si>
  <si>
    <t>30 Jun 2020</t>
  </si>
  <si>
    <t>30 Jun 2019</t>
  </si>
  <si>
    <t>30 Jun 2018</t>
  </si>
  <si>
    <t>Loan - 65 Nelson Street Enterprises Pty Ltd</t>
  </si>
  <si>
    <t>Loan - Orca Enviro Systems Pty Ltd</t>
  </si>
  <si>
    <t>Accrued Annual Leave Liability</t>
  </si>
  <si>
    <t>Rounding</t>
  </si>
  <si>
    <t>Superannuation Payable</t>
  </si>
  <si>
    <t>610176</t>
  </si>
  <si>
    <t>610178</t>
  </si>
  <si>
    <t>610177</t>
  </si>
  <si>
    <t>610180</t>
  </si>
  <si>
    <t>610183</t>
  </si>
  <si>
    <t>610179</t>
  </si>
  <si>
    <t>610181</t>
  </si>
  <si>
    <t>610182</t>
  </si>
  <si>
    <t>610184</t>
  </si>
  <si>
    <t>610185</t>
  </si>
  <si>
    <t>610186</t>
  </si>
  <si>
    <t>610191</t>
  </si>
  <si>
    <t>610189</t>
  </si>
  <si>
    <t>610188</t>
  </si>
  <si>
    <t>610187</t>
  </si>
  <si>
    <t>610192</t>
  </si>
  <si>
    <t>610190</t>
  </si>
  <si>
    <t>610198</t>
  </si>
  <si>
    <t>610194</t>
  </si>
  <si>
    <t>610197</t>
  </si>
  <si>
    <t>610195</t>
  </si>
  <si>
    <t>610196</t>
  </si>
  <si>
    <t>610193</t>
  </si>
  <si>
    <t>610316</t>
  </si>
  <si>
    <t>610077</t>
  </si>
  <si>
    <t>610070</t>
  </si>
  <si>
    <t>610078</t>
  </si>
  <si>
    <t>For the period 1 July 2010 to 30 August 2021</t>
  </si>
  <si>
    <t>610002</t>
  </si>
  <si>
    <t>610001</t>
  </si>
  <si>
    <t>610003</t>
  </si>
  <si>
    <t>610010</t>
  </si>
  <si>
    <t>610009</t>
  </si>
  <si>
    <t>610005</t>
  </si>
  <si>
    <t>610004</t>
  </si>
  <si>
    <t>610006</t>
  </si>
  <si>
    <t>610011</t>
  </si>
  <si>
    <t>610008</t>
  </si>
  <si>
    <t>610007</t>
  </si>
  <si>
    <t>610013</t>
  </si>
  <si>
    <t>610012</t>
  </si>
  <si>
    <t>610014</t>
  </si>
  <si>
    <t>610017</t>
  </si>
  <si>
    <t>610016</t>
  </si>
  <si>
    <t>610015</t>
  </si>
  <si>
    <t>610096</t>
  </si>
  <si>
    <t>610089</t>
  </si>
  <si>
    <t>610097</t>
  </si>
  <si>
    <t>610108</t>
  </si>
  <si>
    <t>610115</t>
  </si>
  <si>
    <t>610116</t>
  </si>
  <si>
    <t>610134</t>
  </si>
  <si>
    <t>610127</t>
  </si>
  <si>
    <t>610135</t>
  </si>
  <si>
    <t>610161</t>
  </si>
  <si>
    <t>610173</t>
  </si>
  <si>
    <t>610174</t>
  </si>
  <si>
    <t>610225</t>
  </si>
  <si>
    <t>610224</t>
  </si>
  <si>
    <t>610223</t>
  </si>
  <si>
    <t>610210</t>
  </si>
  <si>
    <t>610222</t>
  </si>
  <si>
    <t>610226</t>
  </si>
  <si>
    <t>610251</t>
  </si>
  <si>
    <t>610255</t>
  </si>
  <si>
    <t>610239</t>
  </si>
  <si>
    <t>610253</t>
  </si>
  <si>
    <t>610254</t>
  </si>
  <si>
    <t>610252</t>
  </si>
  <si>
    <t>610299</t>
  </si>
  <si>
    <t>610300</t>
  </si>
  <si>
    <t>610301</t>
  </si>
  <si>
    <t>610297</t>
  </si>
  <si>
    <t>610298</t>
  </si>
  <si>
    <t>610277</t>
  </si>
  <si>
    <t>610337</t>
  </si>
  <si>
    <t>610339</t>
  </si>
  <si>
    <t>610338</t>
  </si>
  <si>
    <t>610340</t>
  </si>
  <si>
    <t>610336</t>
  </si>
  <si>
    <t>610354</t>
  </si>
  <si>
    <t>610375</t>
  </si>
  <si>
    <t>610374</t>
  </si>
  <si>
    <t>610377</t>
  </si>
  <si>
    <t>610376</t>
  </si>
  <si>
    <t>610378</t>
  </si>
  <si>
    <t>610400</t>
  </si>
  <si>
    <t>610424</t>
  </si>
  <si>
    <t>610428</t>
  </si>
  <si>
    <t>610423</t>
  </si>
  <si>
    <t>610429</t>
  </si>
  <si>
    <t>610425</t>
  </si>
  <si>
    <t>610472</t>
  </si>
  <si>
    <t>610466</t>
  </si>
  <si>
    <t>610471</t>
  </si>
  <si>
    <t>610468</t>
  </si>
  <si>
    <t>610467</t>
  </si>
  <si>
    <t>610443</t>
  </si>
  <si>
    <t>610515</t>
  </si>
  <si>
    <t>610514</t>
  </si>
  <si>
    <t>610511</t>
  </si>
  <si>
    <t>610509</t>
  </si>
  <si>
    <t>610510</t>
  </si>
  <si>
    <t>610486</t>
  </si>
  <si>
    <t>610611</t>
  </si>
  <si>
    <t>610610</t>
  </si>
  <si>
    <t>610572</t>
  </si>
  <si>
    <t>610616</t>
  </si>
  <si>
    <t>610615</t>
  </si>
  <si>
    <t>610612</t>
  </si>
  <si>
    <t>610747</t>
  </si>
  <si>
    <t>610753</t>
  </si>
  <si>
    <t>610749</t>
  </si>
  <si>
    <t>610748</t>
  </si>
  <si>
    <t>610752</t>
  </si>
  <si>
    <t>610708</t>
  </si>
  <si>
    <t>610832</t>
  </si>
  <si>
    <t>610831</t>
  </si>
  <si>
    <t>610827</t>
  </si>
  <si>
    <t>610828</t>
  </si>
  <si>
    <t>610826</t>
  </si>
  <si>
    <t>611005</t>
  </si>
  <si>
    <t>611001</t>
  </si>
  <si>
    <t>610999</t>
  </si>
  <si>
    <t>611004</t>
  </si>
  <si>
    <t>611000</t>
  </si>
  <si>
    <t>610950</t>
  </si>
  <si>
    <t>611076</t>
  </si>
  <si>
    <t>611073</t>
  </si>
  <si>
    <t>611071</t>
  </si>
  <si>
    <t>611077</t>
  </si>
  <si>
    <t>611019</t>
  </si>
  <si>
    <t>611072</t>
  </si>
  <si>
    <t>611091</t>
  </si>
  <si>
    <t>611153</t>
  </si>
  <si>
    <t>611169</t>
  </si>
  <si>
    <t>611150</t>
  </si>
  <si>
    <t>611148</t>
  </si>
  <si>
    <t>611154</t>
  </si>
  <si>
    <t>611149</t>
  </si>
  <si>
    <t>611229</t>
  </si>
  <si>
    <t>611238</t>
  </si>
  <si>
    <t>611234</t>
  </si>
  <si>
    <t>611231</t>
  </si>
  <si>
    <t>611230</t>
  </si>
  <si>
    <t>611235</t>
  </si>
  <si>
    <t>611237</t>
  </si>
  <si>
    <t>611252</t>
  </si>
  <si>
    <t>611255</t>
  </si>
  <si>
    <t>611251</t>
  </si>
  <si>
    <t>611254</t>
  </si>
  <si>
    <t>611253</t>
  </si>
  <si>
    <t>611338</t>
  </si>
  <si>
    <t>611340</t>
  </si>
  <si>
    <t>611323</t>
  </si>
  <si>
    <t>611339</t>
  </si>
  <si>
    <t>611341</t>
  </si>
  <si>
    <t>611342</t>
  </si>
  <si>
    <t>611317</t>
  </si>
  <si>
    <t>611319</t>
  </si>
  <si>
    <t>611337</t>
  </si>
  <si>
    <t>611318</t>
  </si>
  <si>
    <t>611322</t>
  </si>
  <si>
    <t>611432</t>
  </si>
  <si>
    <t>611431</t>
  </si>
  <si>
    <t>611407</t>
  </si>
  <si>
    <t>611411</t>
  </si>
  <si>
    <t>611430</t>
  </si>
  <si>
    <t>611408</t>
  </si>
  <si>
    <t>611427</t>
  </si>
  <si>
    <t>611429</t>
  </si>
  <si>
    <t>611428</t>
  </si>
  <si>
    <t>611406</t>
  </si>
  <si>
    <t>611412</t>
  </si>
  <si>
    <t>611520</t>
  </si>
  <si>
    <t>611619</t>
  </si>
  <si>
    <t>611618</t>
  </si>
  <si>
    <t>611624</t>
  </si>
  <si>
    <t>611621</t>
  </si>
  <si>
    <t>611625</t>
  </si>
  <si>
    <t>611622</t>
  </si>
  <si>
    <t>611620</t>
  </si>
  <si>
    <t>611623</t>
  </si>
  <si>
    <t>611698</t>
  </si>
  <si>
    <t>611702</t>
  </si>
  <si>
    <t>611703</t>
  </si>
  <si>
    <t>611699</t>
  </si>
  <si>
    <t>611697</t>
  </si>
  <si>
    <t>611726</t>
  </si>
  <si>
    <t>611735</t>
  </si>
  <si>
    <t>611734</t>
  </si>
  <si>
    <t>611727</t>
  </si>
  <si>
    <t>611712</t>
  </si>
  <si>
    <t>611732</t>
  </si>
  <si>
    <t>611733</t>
  </si>
  <si>
    <t>611736</t>
  </si>
  <si>
    <t>611729</t>
  </si>
  <si>
    <t>611711</t>
  </si>
  <si>
    <t>611728</t>
  </si>
  <si>
    <t>611731</t>
  </si>
  <si>
    <t>611730</t>
  </si>
  <si>
    <t>611818</t>
  </si>
  <si>
    <t>611812</t>
  </si>
  <si>
    <t>611813</t>
  </si>
  <si>
    <t>611814</t>
  </si>
  <si>
    <t>611817</t>
  </si>
  <si>
    <t>611854</t>
  </si>
  <si>
    <t>611849</t>
  </si>
  <si>
    <t>611848</t>
  </si>
  <si>
    <t>611851</t>
  </si>
  <si>
    <t>611845</t>
  </si>
  <si>
    <t>611850</t>
  </si>
  <si>
    <t>611844</t>
  </si>
  <si>
    <t>611846</t>
  </si>
  <si>
    <t>611853</t>
  </si>
  <si>
    <t>611852</t>
  </si>
  <si>
    <t>611847</t>
  </si>
  <si>
    <t>611943</t>
  </si>
  <si>
    <t>611931</t>
  </si>
  <si>
    <t>611937</t>
  </si>
  <si>
    <t>611932</t>
  </si>
  <si>
    <t>611933</t>
  </si>
  <si>
    <t>611936</t>
  </si>
  <si>
    <t>611944</t>
  </si>
  <si>
    <t>611964</t>
  </si>
  <si>
    <t>611971</t>
  </si>
  <si>
    <t>611963</t>
  </si>
  <si>
    <t>611973</t>
  </si>
  <si>
    <t>611968</t>
  </si>
  <si>
    <t>611970</t>
  </si>
  <si>
    <t>611965</t>
  </si>
  <si>
    <t>611962</t>
  </si>
  <si>
    <t>611969</t>
  </si>
  <si>
    <t>611967</t>
  </si>
  <si>
    <t>611966</t>
  </si>
  <si>
    <t>611972</t>
  </si>
  <si>
    <t>611974</t>
  </si>
  <si>
    <t>612155</t>
  </si>
  <si>
    <t>612146</t>
  </si>
  <si>
    <t>612157</t>
  </si>
  <si>
    <t>612156</t>
  </si>
  <si>
    <t>612153</t>
  </si>
  <si>
    <t>612154</t>
  </si>
  <si>
    <t>612159</t>
  </si>
  <si>
    <t>612145</t>
  </si>
  <si>
    <t>612158</t>
  </si>
  <si>
    <t>612151</t>
  </si>
  <si>
    <t>612148</t>
  </si>
  <si>
    <t>612150</t>
  </si>
  <si>
    <t>612152</t>
  </si>
  <si>
    <t>612149</t>
  </si>
  <si>
    <t>612147</t>
  </si>
  <si>
    <t>612239</t>
  </si>
  <si>
    <t>612240</t>
  </si>
  <si>
    <t>612237</t>
  </si>
  <si>
    <t>612238</t>
  </si>
  <si>
    <t>612241</t>
  </si>
  <si>
    <t>610783</t>
  </si>
  <si>
    <t>611499</t>
  </si>
  <si>
    <t>611504</t>
  </si>
  <si>
    <t>611500</t>
  </si>
  <si>
    <t>611501</t>
  </si>
  <si>
    <t>611505</t>
  </si>
  <si>
    <t>611599</t>
  </si>
  <si>
    <t>611603</t>
  </si>
  <si>
    <t>611526</t>
  </si>
  <si>
    <t>611527</t>
  </si>
  <si>
    <t>611598</t>
  </si>
  <si>
    <t>611521</t>
  </si>
  <si>
    <t>611524</t>
  </si>
  <si>
    <t>611522</t>
  </si>
  <si>
    <t>611523</t>
  </si>
  <si>
    <t>611602</t>
  </si>
  <si>
    <t>611597</t>
  </si>
  <si>
    <t>611525</t>
  </si>
  <si>
    <t>612060</t>
  </si>
  <si>
    <t>612055</t>
  </si>
  <si>
    <t>612057</t>
  </si>
  <si>
    <t>612056</t>
  </si>
  <si>
    <t>612061</t>
  </si>
  <si>
    <t>612281</t>
  </si>
  <si>
    <t>612267</t>
  </si>
  <si>
    <t>612270</t>
  </si>
  <si>
    <t>612271</t>
  </si>
  <si>
    <t>612362</t>
  </si>
  <si>
    <t>612269</t>
  </si>
  <si>
    <t>612276</t>
  </si>
  <si>
    <t>612274</t>
  </si>
  <si>
    <t>612361</t>
  </si>
  <si>
    <t>612273</t>
  </si>
  <si>
    <t>612280</t>
  </si>
  <si>
    <t>612268</t>
  </si>
  <si>
    <t>612359</t>
  </si>
  <si>
    <t>612275</t>
  </si>
  <si>
    <t>612279</t>
  </si>
  <si>
    <t>612277</t>
  </si>
  <si>
    <t>612278</t>
  </si>
  <si>
    <t>612358</t>
  </si>
  <si>
    <t>612272</t>
  </si>
  <si>
    <t>612360</t>
  </si>
  <si>
    <t>Clearing Account - SMBC Transactions</t>
  </si>
  <si>
    <t>Forum Enviro (Aust) Pty Ltd - TLA-VES6002 - Rental Charge for SEP</t>
  </si>
  <si>
    <t>Forum Enviro (Aust) Pty Ltd - TLA000101 - Rental Charge for AUG</t>
  </si>
  <si>
    <t>Forum Enviro (Aust) Pty Ltd - TLA000102 - Rental Charge for SEP</t>
  </si>
  <si>
    <t>Forum Enviro (Aust) Pty Ltd - TLA000101 - Rental Charge for JUL</t>
  </si>
  <si>
    <t>Forum Enviro (Aust) Pty Ltd - TLA000101 - Rental Charge for SEP</t>
  </si>
  <si>
    <t>Forum Enviro (Aust) Pty Ltd - TLA000102 - Rental Charge for AUG</t>
  </si>
  <si>
    <t>Forum Enviro (Aust) Pty Ltd - TLA000103 - Rental Charge for SEP</t>
  </si>
  <si>
    <t>Forum Enviro (Aust) Pty Ltd - TLA000103 - Rental Charge for JUL</t>
  </si>
  <si>
    <t>Forum Enviro (Aust) Pty Ltd - TLA000103 - Rental Charge for AUG</t>
  </si>
  <si>
    <t>Forum Enviro (Aust) Pty Ltd - TLA000101 - Rental Charge for OCT</t>
  </si>
  <si>
    <t>Forum Enviro (Aust) Pty Ltd - TLA-VES6003 - Rental Charge for OCT</t>
  </si>
  <si>
    <t>Forum Enviro (Aust) Pty Ltd - TLA000102 - Rental Charge for OCT</t>
  </si>
  <si>
    <t>Forum Enviro (Aust) Pty Ltd - TLA000103 - Rental Charge for OCT</t>
  </si>
  <si>
    <t>Forum Enviro (Aust) Pty Ltd - TLA-VES6002 - Rental Charge for OCT</t>
  </si>
  <si>
    <t>Forum Enviro (Aust) Pty Ltd - TLA-VES6002 - Rental Charge for NOV</t>
  </si>
  <si>
    <t>Forum Enviro (Aust) Pty Ltd - TLA000103 - Rental Charge for NOV</t>
  </si>
  <si>
    <t>Forum Enviro (Aust) Pty Ltd - TLA-VES6003 - Rental Charge for NOV</t>
  </si>
  <si>
    <t>Forum Enviro (Aust) Pty Ltd - TLA000102 - Rental Charge for NOV</t>
  </si>
  <si>
    <t>Forum Enviro (Aust) Pty Ltd - TLA000101 - Rental Charge for NOV</t>
  </si>
  <si>
    <t>Forum Enviro (Aust) Pty Ltd - TLA000102 - Rental Charge for DEC</t>
  </si>
  <si>
    <t>Forum Enviro (Aust) Pty Ltd - TLA000103 - Rental Charge for DEC</t>
  </si>
  <si>
    <t>SMBC - Funding</t>
  </si>
  <si>
    <t>Forum Enviro (Aust) Pty Ltd - TLA-VES6002 - Rental Charge for DEC</t>
  </si>
  <si>
    <t>Forum Enviro (Aust) Pty Ltd - TLA-VES6003 - Rental Charge for DEC</t>
  </si>
  <si>
    <t>Forum Enviro (Aust) Pty Ltd - TLA000101 - Rental Charge for DEC</t>
  </si>
  <si>
    <t>Forum Enviro (Aust) Pty Ltd - TLA-VES6004 - Rental Charge for DEC</t>
  </si>
  <si>
    <t>Forum Enviro (Aust) Pty Ltd - TLA-VES6004 - Rental Charge for JAN</t>
  </si>
  <si>
    <t>Forum Enviro (Aust) Pty Ltd - TLA000103 - Rental Charge for JAN</t>
  </si>
  <si>
    <t>Forum Enviro (Aust) Pty Ltd - TLA000102 - Rental Charge for JAN</t>
  </si>
  <si>
    <t>Forum Enviro (Aust) Pty Ltd - TLA000101 - Rental Charge for JAN</t>
  </si>
  <si>
    <t>Forum Enviro (Aust) Pty Ltd - TLA-VES6002 - Rental Charge for JAN</t>
  </si>
  <si>
    <t>Forum Enviro (Aust) Pty Ltd - TLA-VES6003 - Rental Charge for JAN</t>
  </si>
  <si>
    <t>Forum Enviro (Aust) Pty Ltd - TLA-VES6004 - Rental Charge for FEB</t>
  </si>
  <si>
    <t>Forum Enviro (Aust) Pty Ltd - TLA000102 - Rental Charge for FEB</t>
  </si>
  <si>
    <t>Forum Enviro (Aust) Pty Ltd - TLA-VES6002 - Rental Charge for FEB</t>
  </si>
  <si>
    <t>Forum Enviro (Aust) Pty Ltd - TLA-VES6003 - Rental Charge for FEB</t>
  </si>
  <si>
    <t>Forum Enviro (Aust) Pty Ltd - TLA000103 - Rental Charge for FEB</t>
  </si>
  <si>
    <t>Forum Enviro (Aust) Pty Ltd - TLA000101 - Rental Charge for FEB</t>
  </si>
  <si>
    <t>Forum Enviro (Aust) Pty Ltd - TLA000102 - Rental Charge for MAR</t>
  </si>
  <si>
    <t>Forum Enviro (Aust) Pty Ltd - TLA-VES6002 - Rental Charge for MAR</t>
  </si>
  <si>
    <t>Forum Enviro (Aust) Pty Ltd - TLA000103 - Rental Charge for MAR</t>
  </si>
  <si>
    <t>Forum Enviro (Aust) Pty Ltd - TLA000101 - Rental Charge for MAR</t>
  </si>
  <si>
    <t>Forum Enviro (Aust) Pty Ltd - TLA-VES6003 - Rental Charge for MAR</t>
  </si>
  <si>
    <t>Forum Enviro (Aust) Pty Ltd - TLA-VES6004 - Rental Charge for MAR</t>
  </si>
  <si>
    <t>Forum Enviro (Aust) Pty Ltd - TLA-VES6003 - Rental Charge for APR</t>
  </si>
  <si>
    <t>Forum Enviro (Aust) Pty Ltd - TLA000103 - Rental Charge for APR</t>
  </si>
  <si>
    <t>Forum Enviro (Aust) Pty Ltd - TLA-VES6004 - Rental Charge for APR</t>
  </si>
  <si>
    <t>Forum Enviro (Aust) Pty Ltd - TLA000101 - Rental Charge for APR</t>
  </si>
  <si>
    <t>Forum Enviro (Aust) Pty Ltd - TLA-VES6002 - Rental Charge for APR</t>
  </si>
  <si>
    <t>Forum Enviro (Aust) Pty Ltd - TLA000102 - Rental Charge for APR</t>
  </si>
  <si>
    <t>Forum Enviro (Aust) Pty Ltd - TLA-VES6002 - Rental Charge for MAY</t>
  </si>
  <si>
    <t>Forum Enviro (Aust) Pty Ltd - TLA000101 - Rental Charge for MAY</t>
  </si>
  <si>
    <t>Forum Enviro (Aust) Pty Ltd - TLA000102 - Rental Charge for MAY</t>
  </si>
  <si>
    <t>Forum Enviro (Aust) Pty Ltd - TLA000103 - Rental Charge for MAY</t>
  </si>
  <si>
    <t>Forum Enviro (Aust) Pty Ltd - TLA-VES6003 - Rental Charge for MAY</t>
  </si>
  <si>
    <t>Forum Enviro (Aust) Pty Ltd - TLA-VES6004 - Rental Charge for MAY</t>
  </si>
  <si>
    <t>Forum Enviro (Aust) Pty Ltd - TLA000101 - Rental Charge for JUN</t>
  </si>
  <si>
    <t>Forum Enviro (Aust) Pty Ltd - TLA000102 - Rental Charge for JUN</t>
  </si>
  <si>
    <t>Forum Enviro (Aust) Pty Ltd - TLA-VES6004 - Rental Charge for JUN</t>
  </si>
  <si>
    <t>Forum Enviro (Aust) Pty Ltd - TLA-VES6003 - Rental Charge for JUN</t>
  </si>
  <si>
    <t>Forum Enviro (Aust) Pty Ltd - TLA-VES6002 - Rental Charge for JUN</t>
  </si>
  <si>
    <t>Forum Enviro (Aust) Pty Ltd - TLA000103 - Rental Charge for JUN</t>
  </si>
  <si>
    <t>Forum Enviro (Aust) Pty Ltd - TLA-VES6003 - Rental Charge for JUL</t>
  </si>
  <si>
    <t>Forum Enviro (Aust) Pty Ltd - TLA-VES6004 - Rental Charge for JUL</t>
  </si>
  <si>
    <t>Forum Enviro (Aust) Pty Ltd - TLA-VES6002 - Rental Charge for JUL</t>
  </si>
  <si>
    <t>Forum Enviro (Aust) Pty Ltd - TLA000102 - Rental Charge for JUL</t>
  </si>
  <si>
    <t>Forum Enviro (Aust) Pty Ltd - TLA-VES6003 - Rental Charge for AUG</t>
  </si>
  <si>
    <t>Forum Enviro (Aust) Pty Ltd - TLA-VES6004 - Rental Charge for AUG</t>
  </si>
  <si>
    <t>Forum Enviro (Aust) Pty Ltd - TLA-VES6002 - Rental Charge for AUG</t>
  </si>
  <si>
    <t>Forum Enviro (Aust) Pty Ltd - TLA-VES6003 - Rental Charge for SEP</t>
  </si>
  <si>
    <t>Forum Enviro (Aust) Pty Ltd - TLA-VES6004 - Rental Charge for SEP</t>
  </si>
  <si>
    <t>Forum Enviro (Aust) Pty Ltd - TLA-VES6004 - Rental Charge for OCT</t>
  </si>
  <si>
    <t>Forum Enviro (Aust) Pty Ltd - TLA-VES6004 - Rental Charge for NOV</t>
  </si>
  <si>
    <t xml:space="preserve">Forum Enviro (Aust) Pty Ltd - TLA000103 - Rental Charge for AUG
</t>
  </si>
  <si>
    <t>SMBC - SMBC Settlement</t>
  </si>
  <si>
    <t>SMBC Settlement from FE Aust - Correct Booking - SMBC Settlement from FE Aust - Correct Booking</t>
  </si>
  <si>
    <t>#7490</t>
  </si>
  <si>
    <t>Forum Enviro (Aust) Pty Ltd - FEA-VEO00100H01 - Rental Charge for AUG</t>
  </si>
  <si>
    <t>Forum Enviro (Aust) Pty Ltd - FEA-VEO00101W01 - Rental Charge for AUG</t>
  </si>
  <si>
    <t>Forum Enviro (Aust) Pty Ltd - FEA-VEO00101W01 - Rental Charge for SEP</t>
  </si>
  <si>
    <t xml:space="preserve">Forum Enviro (Aust) Pty Ltd - TLA000103 - Rental Charge for SEP
</t>
  </si>
  <si>
    <t xml:space="preserve">Forum Enviro (Aust) Pty Ltd - FEA-VEO00100H01 - Rental Charge for SEP
</t>
  </si>
  <si>
    <t xml:space="preserve">Forum Enviro (Aust) Pty Ltd - FEA-VEO00100H02 - Rental Charge for SEP
</t>
  </si>
  <si>
    <t>Forum Enviro (Aust) Pty Ltd - FEA-VEO00101W02 - Rental Charge for SEP</t>
  </si>
  <si>
    <t>Forum Enviro (Aust) Pty Ltd - FEA-VEO00101W01 - Rental Charge for OCT</t>
  </si>
  <si>
    <t>Forum Enviro (Aust) Pty Ltd - FEA-VEO00101W02 - Rental Charge for OCT</t>
  </si>
  <si>
    <t>Forum Enviro (Aust) Pty Ltd - FEA-VEO00100H01 - Rental Charge for OCT</t>
  </si>
  <si>
    <t>Forum Enviro (Aust) Pty Ltd - FEA-VEO00101W03 - Rental Charge for OCT</t>
  </si>
  <si>
    <t>Forum Enviro (Aust) Pty Ltd - FEA-VEO00100H02 - Rental Charge for OCT</t>
  </si>
  <si>
    <t>Forum Enviro (Aust) Pty Ltd - FEA-VEO00100H01 - Rental Charge for NOV</t>
  </si>
  <si>
    <t xml:space="preserve">Forum Enviro (Aust) Pty Ltd - FEA-VEO00100H02 - Rental Charge for NOV </t>
  </si>
  <si>
    <t>Forum Enviro (Aust) Pty Ltd - FEA-VEO00101W01 - Rental Charge for NOV</t>
  </si>
  <si>
    <t>Forum Enviro (Aust) Pty Ltd - FEA-VEO00101W02 - Rental Charge for NOV</t>
  </si>
  <si>
    <t>Forum Enviro (Aust) Pty Ltd - FEA-VEO00101W03 - Rental Charge for NOV</t>
  </si>
  <si>
    <t>Forum Enviro (Aust) Pty Ltd - FEA-VEO00100H04 - Rental Charge for DEC</t>
  </si>
  <si>
    <t>Forum Enviro (Aust) Pty Ltd - FEA-VEO00101W02 - Rental Charge for DEC</t>
  </si>
  <si>
    <t>Forum Enviro (Aust) Pty Ltd - FEA-VEO00101W01 - Rental Charge for DEC</t>
  </si>
  <si>
    <t>Forum Enviro (Aust) Pty Ltd - FEA-VEO00100H02 - Rental Charge for DEC</t>
  </si>
  <si>
    <t>Forum Enviro (Aust) Pty Ltd - FEA-VEO00100W04 - Rental Charge for DEC</t>
  </si>
  <si>
    <t>Forum Enviro (Aust) Pty Ltd - FEA-VEO00101W03 - Rental Charge for DEC</t>
  </si>
  <si>
    <t>Forum Enviro (Aust) Pty Ltd - FEA-VEO00100H01 - Rental Charge for DEC</t>
  </si>
  <si>
    <t>Forum Enviro (Aust) Pty Ltd - FEA-VEO00101W03 - Rental Charge for JAN</t>
  </si>
  <si>
    <t>Forum Enviro (Aust) Pty Ltd - FEA-VEO00101W01 - Rental Charge for JAN</t>
  </si>
  <si>
    <t>Forum Enviro (Aust) Pty Ltd - FEA-VEO00100W04 - Rental Charge for JAN</t>
  </si>
  <si>
    <t>Forum Enviro (Aust) Pty Ltd - FEA-VEO00101W02 - Rental Charge for JAN</t>
  </si>
  <si>
    <t>Forum Enviro (Aust) Pty Ltd - FEA-VEO00100H04 - Rental Charge for JAN</t>
  </si>
  <si>
    <t>Forum Enviro (Aust) Pty Ltd - FEA-VEO00100H02 - Rental Charge for JAN</t>
  </si>
  <si>
    <t>Forum Enviro (Aust) Pty Ltd - FEA-VEO00100H01 - Rental Charge for JAN</t>
  </si>
  <si>
    <t>Forum Enviro (Aust) Pty Ltd - FEA-VEO00100H05 - Rental Charge for JAN</t>
  </si>
  <si>
    <t>Forum Enviro (Aust) Pty Ltd - FEA-VEO00101W05 - Rental Charge for JAN</t>
  </si>
  <si>
    <t>Forum Enviro (Aust) Pty Ltd - FEA-VEO00100H04 - Rental Charge for FEB</t>
  </si>
  <si>
    <t>Forum Enviro (Aust) Pty Ltd - FEA-VEO00100H02 - Rental Charge for FEB</t>
  </si>
  <si>
    <t>Forum Enviro (Aust) Pty Ltd - FEA-VEO00101W05 - Rental Charge for FEB</t>
  </si>
  <si>
    <t>Forum Enviro (Aust) Pty Ltd - FEA-VEO00100H01 - Rental Charge for FEB</t>
  </si>
  <si>
    <t>Forum Enviro (Aust) Pty Ltd - FEA-VEO00100W04 - Rental Charge for FEB</t>
  </si>
  <si>
    <t>Forum Enviro (Aust) Pty Ltd - FEA-VEO00100H05 - Rental Charge for FEB</t>
  </si>
  <si>
    <t>Forum Enviro (Aust) Pty Ltd - FEA-VEO00101W06 - Rental Charge for FEB</t>
  </si>
  <si>
    <t>Forum Enviro (Aust) Pty Ltd - FEA-VEO00101W03 - Rental Charge for FEB</t>
  </si>
  <si>
    <t>Forum Enviro (Aust) Pty Ltd - FEA-VEO00101W01 - Rental Charge for FEB</t>
  </si>
  <si>
    <t>Forum Enviro (Aust) Pty Ltd - FEA-VEO00101W02 - Rental Charge for FEB</t>
  </si>
  <si>
    <t>Forum Enviro (Aust) Pty Ltd - FEA-VEO00101W01 - Rental Charge for MAR</t>
  </si>
  <si>
    <t>Forum Enviro (Aust) Pty Ltd - FEA-VEO00100H02 - Rental Charge for MAR</t>
  </si>
  <si>
    <t>Forum Enviro (Aust) Pty Ltd - FEA-VEO00101W06 - Rental Charge for MAR</t>
  </si>
  <si>
    <t>Forum Enviro (Aust) Pty Ltd - FEA-VEO00100H04 - Rental Charge for MAR</t>
  </si>
  <si>
    <t>Forum Enviro (Aust) Pty Ltd - FEA-VEO00100H01 - Rental Charge for MAR</t>
  </si>
  <si>
    <t>Forum Enviro (Aust) Pty Ltd - FEA-VEO00101W03 - Rental Charge for MAR</t>
  </si>
  <si>
    <t>Forum Enviro (Aust) Pty Ltd - FEA-VEO00101W05 - Rental Charge for MAR</t>
  </si>
  <si>
    <t>Forum Enviro (Aust) Pty Ltd - FEA-VEO00100W04 - Rental Charge for MAR</t>
  </si>
  <si>
    <t>Forum Enviro (Aust) Pty Ltd - FEA-VEO00101W02 - Rental Charge for MAR</t>
  </si>
  <si>
    <t>Forum Enviro (Aust) Pty Ltd - FEA-VEO00100H05 - Rental Charge for MAR</t>
  </si>
  <si>
    <t>Forum Enviro (Aust) Pty Ltd - FEA-VEO00101W07 - Rental Charge for MAR</t>
  </si>
  <si>
    <t>Forum Enviro (Aust) Pty Ltd - FEA-VEO00100H06 - Rental Charge for MAR</t>
  </si>
  <si>
    <t>Forum Enviro (Aust) Pty Ltd - FEA-VEO00101W07 - Rental Charge for APR</t>
  </si>
  <si>
    <t>Forum Enviro (Aust) Pty Ltd - FEA-VEO00101W03 - Rental Charge for APR</t>
  </si>
  <si>
    <t>Forum Enviro (Aust) Pty Ltd - FEA-VEO00101W01 - Rental Charge for APR</t>
  </si>
  <si>
    <t>Forum Enviro (Aust) Pty Ltd - FEA-VEO00100H04 - Rental Charge for APR</t>
  </si>
  <si>
    <t>Forum Enviro (Aust) Pty Ltd - FEA-VEO00100H05 - Rental Charge for APR</t>
  </si>
  <si>
    <t>Forum Enviro (Aust) Pty Ltd - FEA-VEO00100H06 - Rental Charge for APR</t>
  </si>
  <si>
    <t>Forum Enviro (Aust) Pty Ltd - FEA-VEO00100H02 - Rental Charge for APR</t>
  </si>
  <si>
    <t>Forum Enviro (Aust) Pty Ltd - FEA-VEO00101W02 - Rental Charge for APR</t>
  </si>
  <si>
    <t>Forum Enviro (Aust) Pty Ltd - FEA-VEO00101W05 - Rental Charge for APR</t>
  </si>
  <si>
    <t>Forum Enviro (Aust) Pty Ltd - FEA-VEO00101W06 - Rental Charge for APR</t>
  </si>
  <si>
    <t>Forum Enviro (Aust) Pty Ltd - FEA-VEO00100W04 - Rental Charge for APR</t>
  </si>
  <si>
    <t>Forum Enviro (Aust) Pty Ltd - FEA-VEO00100H01 - Rental Charge for APR</t>
  </si>
  <si>
    <t>Forum Enviro (Aust) Pty Ltd - FEA-VEO00100H05 - Rental Charge for MAY</t>
  </si>
  <si>
    <t>Forum Enviro (Aust) Pty Ltd - FEA-VEO00101W02 - Rental Charge for MAY</t>
  </si>
  <si>
    <t>Forum Enviro (Aust) Pty Ltd - FEA-VEO00101W07 - Rental Charge for MAY</t>
  </si>
  <si>
    <t>Forum Enviro (Aust) Pty Ltd - FEA-VEO00100H02 - Rental Charge for MAY</t>
  </si>
  <si>
    <t>Forum Enviro (Aust) Pty Ltd - FEA-VEO00100H06 - Rental Charge for MAY</t>
  </si>
  <si>
    <t>Forum Enviro (Aust) Pty Ltd - FEA-VEO00100H07 - Rental Charge for MAY</t>
  </si>
  <si>
    <t>Forum Enviro (Aust) Pty Ltd - FEA-VEO00100H01 - Rental Charge for MAY</t>
  </si>
  <si>
    <t>Forum Enviro (Aust) Pty Ltd - FEA-VEO00101W03 - Rental Charge for MAY</t>
  </si>
  <si>
    <t>Forum Enviro (Aust) Pty Ltd - FEA-VEO00101W06 - Rental Charge for MAY</t>
  </si>
  <si>
    <t>Forum Enviro (Aust) Pty Ltd - FEA-VEO00101W08 - Rental Charge for MAY</t>
  </si>
  <si>
    <t>Forum Enviro (Aust) Pty Ltd - FEA-VEO00100W04 - Rental Charge for MAY</t>
  </si>
  <si>
    <t>Forum Enviro (Aust) Pty Ltd - FEA-VEO00100H04 - Rental Charge for MAY</t>
  </si>
  <si>
    <t>Forum Enviro (Aust) Pty Ltd - FEA-VEO00101W01 - Rental Charge for MAY</t>
  </si>
  <si>
    <t>Forum Enviro (Aust) Pty Ltd - FEA-VEO00101W05 - Rental Charge for MAY</t>
  </si>
  <si>
    <t>Forum Enviro (Aust) Pty Ltd - FEA-VEO00100H01 - Rental Charge for JUN</t>
  </si>
  <si>
    <t>Forum Enviro (Aust) Pty Ltd - FEA-VEO00101W05 - Rental Charge for JUN</t>
  </si>
  <si>
    <t>Forum Enviro (Aust) Pty Ltd - FEA-VEO00100W04 - Rental Charge for JUN</t>
  </si>
  <si>
    <t>Forum Enviro (Aust) Pty Ltd - FEA-VEO00101W06 - Rental Charge for JUN</t>
  </si>
  <si>
    <t>Forum Enviro (Aust) Pty Ltd - FEA-VEO00100H07 - Rental Charge for JUN</t>
  </si>
  <si>
    <t>Forum Enviro (Aust) Pty Ltd - FEA-VEO00101W02 - Rental Charge for JUN</t>
  </si>
  <si>
    <t>Forum Enviro (Aust) Pty Ltd - FEA-VEO00101W08 - Rental Charge for JUN</t>
  </si>
  <si>
    <t>Forum Enviro (Aust) Pty Ltd - FEA-VEO00100H05 - Rental Charge for JUN</t>
  </si>
  <si>
    <t>Forum Enviro (Aust) Pty Ltd - FEA-VEO00100H06 - Rental Charge for JUN</t>
  </si>
  <si>
    <t>Forum Enviro (Aust) Pty Ltd - FEA-VEO00100H04 - Rental Charge for JUN</t>
  </si>
  <si>
    <t>Forum Enviro (Aust) Pty Ltd - FEA-VEO00101W01 - Rental Charge for JUN</t>
  </si>
  <si>
    <t>Forum Enviro (Aust) Pty Ltd - FEA-VEO00100H02 - Rental Charge for JUN</t>
  </si>
  <si>
    <t>Forum Enviro (Aust) Pty Ltd - FEA-VEO00101W03 - Rental Charge for JUN</t>
  </si>
  <si>
    <t>Forum Enviro (Aust) Pty Ltd - FEA-VEO00101W07 - Rental Charge for JUN</t>
  </si>
  <si>
    <t>Total Clearing Account - SMBC</t>
  </si>
  <si>
    <t>30 Aug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</si>
</sst>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(#,##0.00\)"/>
    <numFmt numFmtId="165" formatCode="dd\ mmm\ yyyy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Malgun Gothic"/>
      <family val="2"/>
    </font>
    <font>
      <sz val="7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0" fillId="0" borderId="0" applyNumberFormat="0" applyFill="0" applyBorder="0" applyAlignment="0" applyProtection="0"/>
    <xf numFmtId="0" fontId="11" fillId="0" borderId="0"/>
    <xf numFmtId="0" fontId="4" fillId="0" borderId="0"/>
    <xf numFmtId="0" fontId="16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0" borderId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</cellStyleXfs>
  <cellXfs count="42">
    <xf numFmtId="0" fontId="0" fillId="0" borderId="0" xfId="0" applyProtection="1"/>
    <xf numFmtId="0" fontId="0" fillId="0" borderId="0" xfId="0"/>
    <xf numFmtId="164" fontId="10" fillId="0" borderId="2" xfId="1" applyNumberFormat="1" applyBorder="1" applyAlignment="1" applyProtection="1">
      <alignment horizontal="right" vertical="center"/>
    </xf>
    <xf numFmtId="0" fontId="12" fillId="3" borderId="0" xfId="0" applyNumberFormat="1" applyFont="1" applyFill="1" applyAlignment="1" applyProtection="1"/>
    <xf numFmtId="0" fontId="11" fillId="0" borderId="0" xfId="2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right" vertical="center"/>
    </xf>
    <xf numFmtId="0" fontId="9" fillId="0" borderId="2" xfId="2" applyFont="1" applyBorder="1" applyAlignment="1">
      <alignment vertical="center"/>
    </xf>
    <xf numFmtId="164" fontId="9" fillId="0" borderId="2" xfId="2" applyNumberFormat="1" applyFont="1" applyBorder="1" applyAlignment="1">
      <alignment horizontal="right" vertical="center"/>
    </xf>
    <xf numFmtId="0" fontId="7" fillId="0" borderId="2" xfId="2" applyFont="1" applyBorder="1" applyAlignment="1">
      <alignment vertical="center"/>
    </xf>
    <xf numFmtId="164" fontId="7" fillId="0" borderId="2" xfId="2" applyNumberFormat="1" applyFont="1" applyBorder="1" applyAlignment="1">
      <alignment horizontal="right" vertical="center"/>
    </xf>
    <xf numFmtId="0" fontId="7" fillId="0" borderId="3" xfId="2" applyFont="1" applyBorder="1" applyAlignment="1">
      <alignment vertical="center"/>
    </xf>
    <xf numFmtId="164" fontId="7" fillId="0" borderId="3" xfId="2" applyNumberFormat="1" applyFont="1" applyBorder="1" applyAlignment="1">
      <alignment horizontal="right" vertical="center"/>
    </xf>
    <xf numFmtId="165" fontId="9" fillId="0" borderId="2" xfId="2" applyNumberFormat="1" applyFont="1" applyBorder="1" applyAlignment="1">
      <alignment horizontal="left" vertical="center"/>
    </xf>
    <xf numFmtId="0" fontId="9" fillId="0" borderId="2" xfId="2" applyFont="1" applyBorder="1" applyAlignment="1">
      <alignment vertical="center" wrapText="1"/>
    </xf>
    <xf numFmtId="0" fontId="7" fillId="2" borderId="3" xfId="2" applyFont="1" applyFill="1" applyBorder="1" applyAlignment="1">
      <alignment vertical="center"/>
    </xf>
    <xf numFmtId="164" fontId="7" fillId="2" borderId="3" xfId="2" applyNumberFormat="1" applyFont="1" applyFill="1" applyBorder="1" applyAlignment="1">
      <alignment horizontal="right" vertical="center"/>
    </xf>
    <xf numFmtId="0" fontId="15" fillId="0" borderId="2" xfId="2" applyFont="1" applyBorder="1" applyAlignment="1">
      <alignment vertical="center"/>
    </xf>
    <xf numFmtId="164" fontId="10" fillId="0" borderId="2" xfId="1" applyNumberFormat="1" applyBorder="1" applyAlignment="1">
      <alignment horizontal="right" vertical="center"/>
    </xf>
    <xf numFmtId="0" fontId="7" fillId="0" borderId="0" xfId="2" applyFont="1" applyAlignment="1">
      <alignment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right" vertical="center"/>
    </xf>
    <xf numFmtId="0" fontId="19" fillId="0" borderId="3" xfId="0" applyFont="1" applyBorder="1" applyAlignment="1">
      <alignment vertical="center"/>
    </xf>
    <xf numFmtId="164" fontId="19" fillId="0" borderId="3" xfId="0" applyNumberFormat="1" applyFont="1" applyBorder="1" applyAlignment="1">
      <alignment horizontal="right" vertical="center"/>
    </xf>
    <xf numFmtId="165" fontId="21" fillId="0" borderId="2" xfId="0" applyNumberFormat="1" applyFont="1" applyBorder="1" applyAlignment="1">
      <alignment horizontal="left" vertical="center"/>
    </xf>
    <xf numFmtId="0" fontId="21" fillId="0" borderId="2" xfId="0" applyFont="1" applyBorder="1" applyAlignment="1">
      <alignment vertical="center"/>
    </xf>
    <xf numFmtId="164" fontId="21" fillId="0" borderId="2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vertical="center"/>
    </xf>
    <xf numFmtId="164" fontId="19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 wrapText="1"/>
    </xf>
    <xf numFmtId="0" fontId="8" fillId="0" borderId="1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Alignment="1">
      <alignment vertical="top"/>
    </xf>
    <xf numFmtId="0" fontId="5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13" fillId="0" borderId="0" xfId="2" applyFont="1" applyAlignment="1">
      <alignment vertical="top"/>
    </xf>
  </cellXfs>
  <cellStyles count="15">
    <cellStyle name="Comma 2" xfId="6" xr:uid="{8BFF44BD-919E-4E5F-A602-6D235647AD36}"/>
    <cellStyle name="Comma 2 2" xfId="12" xr:uid="{03496EAA-9545-405A-88A4-11CA769DC0C9}"/>
    <cellStyle name="Comma 2 2 2" xfId="13" xr:uid="{0ACB8832-28A1-4E58-9477-A97681407257}"/>
    <cellStyle name="Currency 2" xfId="10" xr:uid="{F31CA1BB-58BA-480B-9A46-0E3CE66FF5FE}"/>
    <cellStyle name="Hyperlink" xfId="1" builtinId="8"/>
    <cellStyle name="Hyperlink 2" xfId="4" xr:uid="{7BF41531-E0EB-4B92-A77B-B9BA51E8B351}"/>
    <cellStyle name="Normal" xfId="0" builtinId="0"/>
    <cellStyle name="Normal 2" xfId="2" xr:uid="{DA4A8093-10E3-4476-99B7-2ED6B0699CAB}"/>
    <cellStyle name="Normal 2 2" xfId="7" xr:uid="{162A79C9-3BB0-4A68-BE76-E79F48D8521B}"/>
    <cellStyle name="Normal 2 2 2" xfId="11" xr:uid="{4DC100F3-B405-4378-9738-3DA5F18479C4}"/>
    <cellStyle name="Normal 3" xfId="3" xr:uid="{6927432E-6317-4B1C-85A3-BE69EFCD4E10}"/>
    <cellStyle name="Normal 4" xfId="5" xr:uid="{251D1E13-7C83-4DCD-8FFE-A678C96074B5}"/>
    <cellStyle name="Normal 4 2" xfId="14" xr:uid="{B6531EDC-628D-4390-8ED0-12C40D9E1E7D}"/>
    <cellStyle name="Normal 5" xfId="9" xr:uid="{F4C3ED3D-1B52-49CA-BA02-81DFF8B8849B}"/>
    <cellStyle name="Percent 2" xfId="8" xr:uid="{B35E8101-EF5B-42B9-A01A-CB838DABFB8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99999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grathnicol\data\Sydney\Projects\E%20to%20G%20Clients\FORU-FIN-01%20Forum%20Finance\5%20Investigation\5.03%20Forensic\8.%20Tracing\FORUFIN01-ForumFinance-CategorisedAccounts%20-%20Master%20-%20210809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rumgroupcomau.sharepoint.com/Accounts%20Folder/Balance%20Sheet%20Reconciliations/FY1819/Balance%20Sheet%20Consolidation%20-%20FY19/Clearing%20Account%20Elimnating%20Journal%20deta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rumgroupcomau.sharepoint.com/Accounts%20Folder/Audit%20Doc/Audit%20FY1718/Q.215%2021605.%20NMF%20Rec%20-%20Jun18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grathnicol\data\Sydney\Projects\E%20to%20G%20Clients\FORU-FIN-01%20Forum%20Finance\5%20Investigation\5.03%20Forensic\FORUFIN01-ForumFinance-CategorisedAccounts%20-%20M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Accounts"/>
      <sheetName val="Categories"/>
      <sheetName val="Summary Tables &gt;"/>
      <sheetName val="Overall Summary"/>
      <sheetName val="Forum Finance WL xx3695 Summary"/>
      <sheetName val="FGFS xx8642 Summary"/>
      <sheetName val="FEA xx1722 Summary"/>
      <sheetName val="FG xx4257 Summary"/>
      <sheetName val="Iugis xx6968 Summary"/>
      <sheetName val="Forum Finance xx9670 Summary"/>
      <sheetName val="Forum Direct xx8640 Summary"/>
      <sheetName val="FE xx0595 Summary"/>
      <sheetName val="Imagetec xx2585 Summary"/>
      <sheetName val="FGOC xx4529 Summary"/>
      <sheetName val="Orca Enviro xx3014 Summary"/>
      <sheetName val="AE xx6373 Summary"/>
      <sheetName val="AE xx9110 Summary"/>
      <sheetName val="James St xx2727 Summary"/>
      <sheetName val="James St xx6733 Summary"/>
      <sheetName val="James St xx2402 Summary"/>
      <sheetName val="5 Bulkara xx5396 Summary"/>
      <sheetName val="5 Bulkara xx6374 Summary"/>
      <sheetName val="5 Bulkara xx8114 Summary"/>
      <sheetName val="6 Bulkara xx2402 Summary"/>
      <sheetName val="6 Bulkara xx7975 Summary"/>
      <sheetName val="Aramia xx6010 Summary"/>
      <sheetName val="Bill Paps xx4432 Summary"/>
      <sheetName val="Bill Paps xx7824 Summary"/>
      <sheetName val="Bank Statements &gt;"/>
      <sheetName val="Forum Finance xx3695"/>
      <sheetName val="FGFS xx8642"/>
      <sheetName val="FEA xx1722"/>
      <sheetName val="FG xx4257"/>
      <sheetName val="Iugis xx6968"/>
      <sheetName val="Forum Finance xx9670"/>
      <sheetName val="Forum Direct xx8640"/>
      <sheetName val="FE xx0595"/>
      <sheetName val="Imagetec xx2585"/>
      <sheetName val="Imagetec xx3867"/>
      <sheetName val="Imagetec xx0948"/>
      <sheetName val="FGOC xx4529"/>
      <sheetName val="Orca Enviro xx3014"/>
      <sheetName val="AE xx6373"/>
      <sheetName val="AE xx9110"/>
      <sheetName val="James St xx2727"/>
      <sheetName val="James St xx6733"/>
      <sheetName val="James St xx2402"/>
      <sheetName val="5 Bulkara St xx5396"/>
      <sheetName val="5 Bulkara St xx6374"/>
      <sheetName val="5 Bulkara St xx8114"/>
      <sheetName val="5 Bulkara St xx3024"/>
      <sheetName val="6 Bulkara St xx2402"/>
      <sheetName val="6 Bulkara St xx7975"/>
      <sheetName val="Aramia xx6010"/>
      <sheetName val="Bill Paps xx4432"/>
      <sheetName val="Bill Paps xx7824"/>
      <sheetName val="Credit Cards &gt;"/>
      <sheetName val="Ana Papadimitriou xx0407"/>
      <sheetName val="Ana Papadimitriou xx5070"/>
      <sheetName val="Bill Paps xx7236"/>
      <sheetName val="Bill Paps xx4367"/>
      <sheetName val="Bill Paps xx6590"/>
      <sheetName val="Bill Paps xx9343"/>
      <sheetName val="Bill Paps xx5047"/>
      <sheetName val="Craig Rollinson xx0964"/>
      <sheetName val="Craig Rollinson xx5088"/>
      <sheetName val="David Pinker xx9376"/>
      <sheetName val="Jeffrey Myer Glass xx0249"/>
      <sheetName val="Justin M McShane xx2118"/>
      <sheetName val="Mathew Frederickson xx4630"/>
      <sheetName val="Matthew Frederickson xx6552"/>
      <sheetName val="Moussa Bouchahine xx6608"/>
      <sheetName val="Moussa Bouchahine xx8682"/>
      <sheetName val="Moussa Bouchahine xx9368"/>
      <sheetName val="Moussa Bouchahine xx9398"/>
      <sheetName val="Moussa Bouchahine xx6461"/>
      <sheetName val="Moussa Bouchahine xx5099"/>
      <sheetName val="Basile Papadimitriou xx6960"/>
      <sheetName val="Peter Burr xx0888"/>
      <sheetName val="Roger Mitford-Burgess xx5062"/>
      <sheetName val="Steven Bozinovski xx0361"/>
      <sheetName val="Steven Bozinovski xx6194"/>
      <sheetName val="Steven Bozinovski xx6660"/>
      <sheetName val="Susanna Phillips xx0913"/>
      <sheetName val="Term Depos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A1" t="str">
            <v>Index</v>
          </cell>
          <cell r="B1" t="str">
            <v>Account Name</v>
          </cell>
          <cell r="C1" t="str">
            <v>Account Number</v>
          </cell>
          <cell r="D1" t="str">
            <v>Account Type</v>
          </cell>
          <cell r="E1" t="str">
            <v>Branch Reference</v>
          </cell>
          <cell r="F1" t="str">
            <v>Date</v>
          </cell>
          <cell r="G1" t="str">
            <v>Type</v>
          </cell>
          <cell r="H1" t="str">
            <v>Description</v>
          </cell>
          <cell r="I1" t="str">
            <v>Debit</v>
          </cell>
          <cell r="J1" t="str">
            <v>Credit</v>
          </cell>
          <cell r="K1" t="str">
            <v>Value</v>
          </cell>
          <cell r="L1" t="str">
            <v>Balance</v>
          </cell>
          <cell r="M1" t="str">
            <v>Statement Balance</v>
          </cell>
          <cell r="N1" t="str">
            <v>Difference</v>
          </cell>
          <cell r="O1" t="str">
            <v>Higher Level Category</v>
          </cell>
          <cell r="P1" t="str">
            <v>Sub Level Category</v>
          </cell>
          <cell r="Q1" t="str">
            <v>Transaction Type</v>
          </cell>
          <cell r="R1" t="str">
            <v>Contracts</v>
          </cell>
          <cell r="S1" t="str">
            <v>Trace Requested</v>
          </cell>
          <cell r="T1" t="str">
            <v>Source</v>
          </cell>
          <cell r="U1" t="str">
            <v>Country</v>
          </cell>
        </row>
        <row r="2">
          <cell r="A2">
            <v>1</v>
          </cell>
          <cell r="I2"/>
          <cell r="J2">
            <v>13732.46</v>
          </cell>
          <cell r="K2">
            <v>13732.46</v>
          </cell>
          <cell r="L2">
            <v>13732.46</v>
          </cell>
          <cell r="M2"/>
        </row>
        <row r="3">
          <cell r="A3">
            <v>2</v>
          </cell>
          <cell r="I3">
            <v>5000</v>
          </cell>
          <cell r="J3"/>
          <cell r="K3">
            <v>-5000</v>
          </cell>
          <cell r="L3">
            <v>8732.4599999999991</v>
          </cell>
          <cell r="M3">
            <v>8732.4599999999991</v>
          </cell>
        </row>
        <row r="4">
          <cell r="A4">
            <v>3</v>
          </cell>
          <cell r="I4">
            <v>11</v>
          </cell>
          <cell r="J4"/>
          <cell r="K4">
            <v>-11</v>
          </cell>
          <cell r="L4">
            <v>8721.4599999999991</v>
          </cell>
          <cell r="M4">
            <v>8721.4599999999991</v>
          </cell>
        </row>
        <row r="5">
          <cell r="A5">
            <v>4</v>
          </cell>
          <cell r="I5">
            <v>10.75</v>
          </cell>
          <cell r="J5"/>
          <cell r="K5">
            <v>-10.75</v>
          </cell>
          <cell r="L5">
            <v>8710.7099999999991</v>
          </cell>
          <cell r="M5">
            <v>8710.7099999999991</v>
          </cell>
        </row>
        <row r="6">
          <cell r="A6">
            <v>5</v>
          </cell>
          <cell r="I6"/>
          <cell r="J6">
            <v>441540</v>
          </cell>
          <cell r="K6">
            <v>441540</v>
          </cell>
          <cell r="L6">
            <v>450250.71</v>
          </cell>
          <cell r="M6"/>
        </row>
        <row r="7">
          <cell r="A7">
            <v>6</v>
          </cell>
          <cell r="I7">
            <v>2500</v>
          </cell>
          <cell r="J7"/>
          <cell r="K7">
            <v>-2500</v>
          </cell>
          <cell r="L7">
            <v>447750.71</v>
          </cell>
          <cell r="M7">
            <v>447750.71</v>
          </cell>
        </row>
        <row r="8">
          <cell r="A8">
            <v>7</v>
          </cell>
          <cell r="I8"/>
          <cell r="J8">
            <v>1018</v>
          </cell>
          <cell r="K8">
            <v>1018</v>
          </cell>
          <cell r="L8">
            <v>448768.71</v>
          </cell>
          <cell r="M8"/>
        </row>
        <row r="9">
          <cell r="A9">
            <v>8</v>
          </cell>
          <cell r="I9"/>
          <cell r="J9">
            <v>7284</v>
          </cell>
          <cell r="K9">
            <v>7284</v>
          </cell>
          <cell r="L9">
            <v>456052.71</v>
          </cell>
          <cell r="M9">
            <v>456052.71</v>
          </cell>
        </row>
        <row r="10">
          <cell r="A10">
            <v>9</v>
          </cell>
          <cell r="I10">
            <v>36</v>
          </cell>
          <cell r="J10"/>
          <cell r="K10">
            <v>-36</v>
          </cell>
          <cell r="L10">
            <v>456016.71</v>
          </cell>
          <cell r="M10"/>
        </row>
        <row r="11">
          <cell r="A11">
            <v>10</v>
          </cell>
          <cell r="I11">
            <v>441540</v>
          </cell>
          <cell r="J11"/>
          <cell r="K11">
            <v>-441540</v>
          </cell>
          <cell r="L11">
            <v>14476.71</v>
          </cell>
          <cell r="M11">
            <v>14476.71</v>
          </cell>
        </row>
        <row r="12">
          <cell r="A12">
            <v>11</v>
          </cell>
          <cell r="I12">
            <v>2.5</v>
          </cell>
          <cell r="J12"/>
          <cell r="K12">
            <v>-2.5</v>
          </cell>
          <cell r="L12">
            <v>14474.21</v>
          </cell>
          <cell r="M12"/>
        </row>
        <row r="13">
          <cell r="A13">
            <v>12</v>
          </cell>
          <cell r="I13">
            <v>10.75</v>
          </cell>
          <cell r="J13"/>
          <cell r="K13">
            <v>-10.75</v>
          </cell>
          <cell r="L13">
            <v>14463.46</v>
          </cell>
          <cell r="M13">
            <v>14463.46</v>
          </cell>
        </row>
        <row r="14">
          <cell r="A14">
            <v>13</v>
          </cell>
          <cell r="I14">
            <v>10000</v>
          </cell>
          <cell r="J14"/>
          <cell r="K14">
            <v>-10000</v>
          </cell>
          <cell r="L14">
            <v>4463.46</v>
          </cell>
          <cell r="M14">
            <v>4463.46</v>
          </cell>
        </row>
        <row r="15">
          <cell r="A15">
            <v>14</v>
          </cell>
          <cell r="I15"/>
          <cell r="J15">
            <v>2000</v>
          </cell>
          <cell r="K15">
            <v>2000</v>
          </cell>
          <cell r="L15">
            <v>6463.46</v>
          </cell>
          <cell r="M15"/>
        </row>
        <row r="16">
          <cell r="A16">
            <v>15</v>
          </cell>
          <cell r="I16">
            <v>5940</v>
          </cell>
          <cell r="J16"/>
          <cell r="K16">
            <v>-5940</v>
          </cell>
          <cell r="L16">
            <v>523.46</v>
          </cell>
          <cell r="M16">
            <v>523.46</v>
          </cell>
        </row>
        <row r="17">
          <cell r="A17">
            <v>16</v>
          </cell>
          <cell r="I17"/>
          <cell r="J17">
            <v>1600000</v>
          </cell>
          <cell r="K17">
            <v>1600000</v>
          </cell>
          <cell r="L17">
            <v>1600523.46</v>
          </cell>
          <cell r="M17">
            <v>1600523.46</v>
          </cell>
        </row>
        <row r="18">
          <cell r="A18">
            <v>17</v>
          </cell>
          <cell r="I18"/>
          <cell r="J18">
            <v>1000000</v>
          </cell>
          <cell r="K18">
            <v>1000000</v>
          </cell>
          <cell r="L18">
            <v>2600523.46</v>
          </cell>
          <cell r="M18">
            <v>2600523.46</v>
          </cell>
        </row>
        <row r="19">
          <cell r="A19">
            <v>18</v>
          </cell>
          <cell r="I19">
            <v>72</v>
          </cell>
          <cell r="J19"/>
          <cell r="K19">
            <v>-72</v>
          </cell>
          <cell r="L19">
            <v>2600451.46</v>
          </cell>
          <cell r="M19"/>
        </row>
        <row r="20">
          <cell r="A20">
            <v>19</v>
          </cell>
          <cell r="I20">
            <v>2548304</v>
          </cell>
          <cell r="J20"/>
          <cell r="K20">
            <v>-2548304</v>
          </cell>
          <cell r="L20">
            <v>52147.46</v>
          </cell>
          <cell r="M20"/>
        </row>
        <row r="21">
          <cell r="A21">
            <v>20</v>
          </cell>
          <cell r="I21">
            <v>11.75</v>
          </cell>
          <cell r="J21"/>
          <cell r="K21">
            <v>-11.75</v>
          </cell>
          <cell r="L21">
            <v>52135.71</v>
          </cell>
          <cell r="M21">
            <v>52135.71</v>
          </cell>
        </row>
        <row r="22">
          <cell r="A22">
            <v>21</v>
          </cell>
          <cell r="I22"/>
          <cell r="J22">
            <v>5246792</v>
          </cell>
          <cell r="K22">
            <v>5246792</v>
          </cell>
          <cell r="L22">
            <v>5298927.71</v>
          </cell>
          <cell r="M22">
            <v>5298927.71</v>
          </cell>
        </row>
        <row r="23">
          <cell r="A23">
            <v>22</v>
          </cell>
          <cell r="I23">
            <v>2500000</v>
          </cell>
          <cell r="J23"/>
          <cell r="K23">
            <v>-2500000</v>
          </cell>
          <cell r="L23">
            <v>2798927.71</v>
          </cell>
          <cell r="M23">
            <v>2798927.71</v>
          </cell>
        </row>
        <row r="24">
          <cell r="A24">
            <v>23</v>
          </cell>
          <cell r="I24">
            <v>5000</v>
          </cell>
          <cell r="J24"/>
          <cell r="K24">
            <v>-5000</v>
          </cell>
          <cell r="L24">
            <v>2793927.71</v>
          </cell>
          <cell r="M24"/>
        </row>
        <row r="25">
          <cell r="A25">
            <v>24</v>
          </cell>
          <cell r="I25">
            <v>10000</v>
          </cell>
          <cell r="J25"/>
          <cell r="K25">
            <v>-10000</v>
          </cell>
          <cell r="L25">
            <v>2783927.71</v>
          </cell>
          <cell r="M25">
            <v>2783927.71</v>
          </cell>
        </row>
        <row r="26">
          <cell r="A26">
            <v>25</v>
          </cell>
          <cell r="I26">
            <v>72</v>
          </cell>
          <cell r="J26"/>
          <cell r="K26">
            <v>-72</v>
          </cell>
          <cell r="L26">
            <v>2783855.71</v>
          </cell>
          <cell r="M26"/>
        </row>
        <row r="27">
          <cell r="A27">
            <v>26</v>
          </cell>
          <cell r="I27">
            <v>760229.24</v>
          </cell>
          <cell r="J27"/>
          <cell r="K27">
            <v>-760229.24</v>
          </cell>
          <cell r="L27">
            <v>2023626.47</v>
          </cell>
          <cell r="M27"/>
        </row>
        <row r="28">
          <cell r="A28">
            <v>27</v>
          </cell>
          <cell r="I28">
            <v>3.1</v>
          </cell>
          <cell r="J28"/>
          <cell r="K28">
            <v>-3.1</v>
          </cell>
          <cell r="L28">
            <v>2023623.37</v>
          </cell>
          <cell r="M28"/>
        </row>
        <row r="29">
          <cell r="A29">
            <v>28</v>
          </cell>
          <cell r="I29">
            <v>11.5</v>
          </cell>
          <cell r="J29"/>
          <cell r="K29">
            <v>-11.5</v>
          </cell>
          <cell r="L29">
            <v>2023611.87</v>
          </cell>
          <cell r="M29">
            <v>2023611.87</v>
          </cell>
        </row>
        <row r="30">
          <cell r="A30">
            <v>29</v>
          </cell>
          <cell r="I30">
            <v>20000</v>
          </cell>
          <cell r="J30"/>
          <cell r="K30">
            <v>-20000</v>
          </cell>
          <cell r="L30">
            <v>2003611.87</v>
          </cell>
          <cell r="M30">
            <v>2003611.87</v>
          </cell>
        </row>
        <row r="31">
          <cell r="A31">
            <v>30</v>
          </cell>
          <cell r="I31">
            <v>878923.23</v>
          </cell>
          <cell r="J31"/>
          <cell r="K31">
            <v>-878923.23</v>
          </cell>
          <cell r="L31">
            <v>1124688.6399999999</v>
          </cell>
          <cell r="M31">
            <v>1124688.6399999999</v>
          </cell>
        </row>
        <row r="32">
          <cell r="A32">
            <v>31</v>
          </cell>
          <cell r="I32">
            <v>970.75</v>
          </cell>
          <cell r="J32"/>
          <cell r="K32">
            <v>-970.75</v>
          </cell>
          <cell r="L32">
            <v>1123717.8899999999</v>
          </cell>
          <cell r="M32"/>
        </row>
        <row r="33">
          <cell r="A33">
            <v>32</v>
          </cell>
          <cell r="I33">
            <v>3115.64</v>
          </cell>
          <cell r="J33"/>
          <cell r="K33">
            <v>-3115.64</v>
          </cell>
          <cell r="L33">
            <v>1120602.25</v>
          </cell>
          <cell r="M33"/>
        </row>
        <row r="34">
          <cell r="A34">
            <v>33</v>
          </cell>
          <cell r="I34">
            <v>15000</v>
          </cell>
          <cell r="J34"/>
          <cell r="K34">
            <v>-15000</v>
          </cell>
          <cell r="L34">
            <v>1105602.25</v>
          </cell>
          <cell r="M34"/>
        </row>
        <row r="35">
          <cell r="A35">
            <v>34</v>
          </cell>
          <cell r="I35">
            <v>20000</v>
          </cell>
          <cell r="J35"/>
          <cell r="K35">
            <v>-20000</v>
          </cell>
          <cell r="L35">
            <v>1085602.25</v>
          </cell>
          <cell r="M35"/>
        </row>
        <row r="36">
          <cell r="A36">
            <v>35</v>
          </cell>
          <cell r="I36">
            <v>263</v>
          </cell>
          <cell r="J36"/>
          <cell r="K36">
            <v>-263</v>
          </cell>
          <cell r="L36">
            <v>1085339.25</v>
          </cell>
          <cell r="M36">
            <v>1085339.25</v>
          </cell>
        </row>
        <row r="37">
          <cell r="A37">
            <v>36</v>
          </cell>
          <cell r="I37">
            <v>31056.799999999999</v>
          </cell>
          <cell r="J37"/>
          <cell r="K37">
            <v>-31056.799999999999</v>
          </cell>
          <cell r="L37">
            <v>1054282.45</v>
          </cell>
          <cell r="M37"/>
        </row>
        <row r="38">
          <cell r="A38">
            <v>37</v>
          </cell>
          <cell r="I38">
            <v>68000</v>
          </cell>
          <cell r="J38"/>
          <cell r="K38">
            <v>-68000</v>
          </cell>
          <cell r="L38">
            <v>986282.45</v>
          </cell>
          <cell r="M38">
            <v>986282.45</v>
          </cell>
        </row>
        <row r="39">
          <cell r="A39">
            <v>38</v>
          </cell>
          <cell r="I39">
            <v>9845</v>
          </cell>
          <cell r="J39"/>
          <cell r="K39">
            <v>-9845</v>
          </cell>
          <cell r="L39">
            <v>976437.45</v>
          </cell>
          <cell r="M39"/>
        </row>
        <row r="40">
          <cell r="A40">
            <v>39</v>
          </cell>
          <cell r="I40">
            <v>10000</v>
          </cell>
          <cell r="J40"/>
          <cell r="K40">
            <v>-10000</v>
          </cell>
          <cell r="L40">
            <v>966437.45</v>
          </cell>
          <cell r="M40">
            <v>966437.45</v>
          </cell>
        </row>
        <row r="41">
          <cell r="A41">
            <v>40</v>
          </cell>
          <cell r="I41">
            <v>725000</v>
          </cell>
          <cell r="J41"/>
          <cell r="K41">
            <v>-725000</v>
          </cell>
          <cell r="L41">
            <v>241437.45</v>
          </cell>
          <cell r="M41">
            <v>241437.45</v>
          </cell>
        </row>
        <row r="42">
          <cell r="A42">
            <v>41</v>
          </cell>
          <cell r="I42"/>
          <cell r="J42">
            <v>440617.94</v>
          </cell>
          <cell r="K42">
            <v>440617.94</v>
          </cell>
          <cell r="L42">
            <v>682055.39</v>
          </cell>
          <cell r="M42"/>
        </row>
        <row r="43">
          <cell r="A43">
            <v>42</v>
          </cell>
          <cell r="I43"/>
          <cell r="J43">
            <v>8371741.0599999996</v>
          </cell>
          <cell r="K43">
            <v>8371741.0599999996</v>
          </cell>
          <cell r="L43">
            <v>9053796.4499999993</v>
          </cell>
          <cell r="M43">
            <v>9053796.4499999993</v>
          </cell>
        </row>
        <row r="44">
          <cell r="A44">
            <v>43</v>
          </cell>
          <cell r="I44">
            <v>1820000</v>
          </cell>
          <cell r="J44"/>
          <cell r="K44">
            <v>-1820000</v>
          </cell>
          <cell r="L44">
            <v>7233796.4500000002</v>
          </cell>
          <cell r="M44"/>
        </row>
        <row r="45">
          <cell r="A45">
            <v>44</v>
          </cell>
          <cell r="I45">
            <v>2088750</v>
          </cell>
          <cell r="J45"/>
          <cell r="K45">
            <v>-2088750</v>
          </cell>
          <cell r="L45">
            <v>5145046.45</v>
          </cell>
          <cell r="M45">
            <v>5145046.45</v>
          </cell>
        </row>
        <row r="46">
          <cell r="A46">
            <v>45</v>
          </cell>
          <cell r="I46">
            <v>10000</v>
          </cell>
          <cell r="J46"/>
          <cell r="K46">
            <v>-10000</v>
          </cell>
          <cell r="L46">
            <v>5135046.45</v>
          </cell>
          <cell r="M46"/>
        </row>
        <row r="47">
          <cell r="A47">
            <v>46</v>
          </cell>
          <cell r="I47">
            <v>10000</v>
          </cell>
          <cell r="J47"/>
          <cell r="K47">
            <v>-10000</v>
          </cell>
          <cell r="L47">
            <v>5125046.45</v>
          </cell>
          <cell r="M47"/>
        </row>
        <row r="48">
          <cell r="A48">
            <v>47</v>
          </cell>
          <cell r="I48">
            <v>110000</v>
          </cell>
          <cell r="J48"/>
          <cell r="K48">
            <v>-110000</v>
          </cell>
          <cell r="L48">
            <v>5015046.45</v>
          </cell>
          <cell r="M48">
            <v>5015046.45</v>
          </cell>
        </row>
        <row r="49">
          <cell r="A49">
            <v>48</v>
          </cell>
          <cell r="I49"/>
          <cell r="J49">
            <v>5901264.5999999996</v>
          </cell>
          <cell r="K49">
            <v>5901264.5999999996</v>
          </cell>
          <cell r="L49">
            <v>10916311.050000001</v>
          </cell>
          <cell r="M49"/>
        </row>
        <row r="50">
          <cell r="A50">
            <v>49</v>
          </cell>
          <cell r="I50">
            <v>5400</v>
          </cell>
          <cell r="J50"/>
          <cell r="K50">
            <v>-5400</v>
          </cell>
          <cell r="L50">
            <v>10910911.050000001</v>
          </cell>
          <cell r="M50"/>
        </row>
        <row r="51">
          <cell r="A51">
            <v>50</v>
          </cell>
          <cell r="I51">
            <v>3605158.96</v>
          </cell>
          <cell r="J51"/>
          <cell r="K51">
            <v>-3605158.96</v>
          </cell>
          <cell r="L51">
            <v>7305752.0899999999</v>
          </cell>
          <cell r="M51">
            <v>7305752.0899999999</v>
          </cell>
        </row>
        <row r="52">
          <cell r="A52">
            <v>51</v>
          </cell>
          <cell r="I52">
            <v>1.2</v>
          </cell>
          <cell r="J52"/>
          <cell r="K52">
            <v>-1.2</v>
          </cell>
          <cell r="L52">
            <v>7305750.8899999997</v>
          </cell>
          <cell r="M52"/>
        </row>
        <row r="53">
          <cell r="A53">
            <v>52</v>
          </cell>
          <cell r="I53">
            <v>10.5</v>
          </cell>
          <cell r="J53"/>
          <cell r="K53">
            <v>-10.5</v>
          </cell>
          <cell r="L53">
            <v>7305740.3899999997</v>
          </cell>
          <cell r="M53">
            <v>7305740.3899999997</v>
          </cell>
        </row>
        <row r="54">
          <cell r="A54">
            <v>53</v>
          </cell>
          <cell r="I54">
            <v>72</v>
          </cell>
          <cell r="J54"/>
          <cell r="K54">
            <v>-72</v>
          </cell>
          <cell r="L54">
            <v>7305668.3899999997</v>
          </cell>
          <cell r="M54"/>
        </row>
        <row r="55">
          <cell r="A55">
            <v>54</v>
          </cell>
          <cell r="I55">
            <v>635367.56000000006</v>
          </cell>
          <cell r="J55"/>
          <cell r="K55">
            <v>-635367.56000000006</v>
          </cell>
          <cell r="L55">
            <v>6670300.8300000001</v>
          </cell>
          <cell r="M55">
            <v>6670300.8300000001</v>
          </cell>
        </row>
        <row r="56">
          <cell r="A56">
            <v>55</v>
          </cell>
          <cell r="I56"/>
          <cell r="J56">
            <v>2448940</v>
          </cell>
          <cell r="K56">
            <v>2448940</v>
          </cell>
          <cell r="L56">
            <v>9119240.8300000001</v>
          </cell>
          <cell r="M56">
            <v>9119240.8300000001</v>
          </cell>
        </row>
        <row r="57">
          <cell r="A57">
            <v>56</v>
          </cell>
          <cell r="I57">
            <v>2200</v>
          </cell>
          <cell r="J57"/>
          <cell r="K57">
            <v>-2200</v>
          </cell>
          <cell r="L57">
            <v>9117040.8300000001</v>
          </cell>
          <cell r="M57"/>
        </row>
        <row r="58">
          <cell r="A58">
            <v>57</v>
          </cell>
          <cell r="I58">
            <v>10000</v>
          </cell>
          <cell r="J58"/>
          <cell r="K58">
            <v>-10000</v>
          </cell>
          <cell r="L58">
            <v>9107040.8300000001</v>
          </cell>
          <cell r="M58"/>
        </row>
        <row r="59">
          <cell r="A59">
            <v>58</v>
          </cell>
          <cell r="I59">
            <v>4200000</v>
          </cell>
          <cell r="J59"/>
          <cell r="K59">
            <v>-4200000</v>
          </cell>
          <cell r="L59">
            <v>4907040.83</v>
          </cell>
          <cell r="M59"/>
        </row>
        <row r="60">
          <cell r="A60">
            <v>59</v>
          </cell>
          <cell r="I60">
            <v>13352.69</v>
          </cell>
          <cell r="J60"/>
          <cell r="K60">
            <v>-13352.69</v>
          </cell>
          <cell r="L60">
            <v>4893688.1399999997</v>
          </cell>
          <cell r="M60"/>
        </row>
        <row r="61">
          <cell r="A61">
            <v>60</v>
          </cell>
          <cell r="I61">
            <v>17375</v>
          </cell>
          <cell r="J61"/>
          <cell r="K61">
            <v>-17375</v>
          </cell>
          <cell r="L61">
            <v>4876313.1399999997</v>
          </cell>
          <cell r="M61">
            <v>4876313.1399999997</v>
          </cell>
        </row>
        <row r="62">
          <cell r="A62">
            <v>61</v>
          </cell>
          <cell r="I62">
            <v>11635.25</v>
          </cell>
          <cell r="J62"/>
          <cell r="K62">
            <v>-11635.25</v>
          </cell>
          <cell r="L62">
            <v>4864677.8899999997</v>
          </cell>
          <cell r="M62">
            <v>4864677.8899999997</v>
          </cell>
        </row>
        <row r="63">
          <cell r="A63">
            <v>62</v>
          </cell>
          <cell r="I63">
            <v>580000</v>
          </cell>
          <cell r="J63"/>
          <cell r="K63">
            <v>-580000</v>
          </cell>
          <cell r="L63">
            <v>4284677.8899999997</v>
          </cell>
          <cell r="M63">
            <v>4284677.8899999997</v>
          </cell>
        </row>
        <row r="64">
          <cell r="A64">
            <v>63</v>
          </cell>
          <cell r="I64">
            <v>102153.7</v>
          </cell>
          <cell r="J64"/>
          <cell r="K64">
            <v>-102153.7</v>
          </cell>
          <cell r="L64">
            <v>4182524.19</v>
          </cell>
          <cell r="M64">
            <v>4182524.19</v>
          </cell>
        </row>
        <row r="65">
          <cell r="A65">
            <v>64</v>
          </cell>
          <cell r="I65"/>
          <cell r="J65">
            <v>6144.83</v>
          </cell>
          <cell r="K65">
            <v>6144.83</v>
          </cell>
          <cell r="L65">
            <v>4188669.02</v>
          </cell>
          <cell r="M65"/>
        </row>
        <row r="66">
          <cell r="A66">
            <v>65</v>
          </cell>
          <cell r="I66">
            <v>60000</v>
          </cell>
          <cell r="J66"/>
          <cell r="K66">
            <v>-60000</v>
          </cell>
          <cell r="L66">
            <v>4128669.02</v>
          </cell>
          <cell r="M66"/>
        </row>
        <row r="67">
          <cell r="A67">
            <v>66</v>
          </cell>
          <cell r="I67">
            <v>1000000</v>
          </cell>
          <cell r="J67"/>
          <cell r="K67">
            <v>-1000000</v>
          </cell>
          <cell r="L67">
            <v>3128669.02</v>
          </cell>
          <cell r="M67">
            <v>3128669.02</v>
          </cell>
        </row>
        <row r="68">
          <cell r="A68">
            <v>67</v>
          </cell>
          <cell r="I68">
            <v>16.25</v>
          </cell>
          <cell r="J68"/>
          <cell r="K68">
            <v>-16.25</v>
          </cell>
          <cell r="L68">
            <v>3128652.77</v>
          </cell>
          <cell r="M68">
            <v>3128652.77</v>
          </cell>
        </row>
        <row r="69">
          <cell r="A69">
            <v>68</v>
          </cell>
          <cell r="I69">
            <v>620400</v>
          </cell>
          <cell r="J69"/>
          <cell r="K69">
            <v>-620400</v>
          </cell>
          <cell r="L69">
            <v>2508252.77</v>
          </cell>
          <cell r="M69">
            <v>2508252.77</v>
          </cell>
        </row>
        <row r="70">
          <cell r="A70">
            <v>69</v>
          </cell>
          <cell r="I70"/>
          <cell r="J70">
            <v>3261.45</v>
          </cell>
          <cell r="K70">
            <v>3261.45</v>
          </cell>
          <cell r="L70">
            <v>2511514.2200000002</v>
          </cell>
          <cell r="M70"/>
        </row>
        <row r="71">
          <cell r="A71">
            <v>70</v>
          </cell>
          <cell r="I71">
            <v>13466.38</v>
          </cell>
          <cell r="J71"/>
          <cell r="K71">
            <v>-13466.38</v>
          </cell>
          <cell r="L71">
            <v>2498047.84</v>
          </cell>
          <cell r="M71"/>
        </row>
        <row r="72">
          <cell r="A72">
            <v>71</v>
          </cell>
          <cell r="I72">
            <v>20000</v>
          </cell>
          <cell r="J72"/>
          <cell r="K72">
            <v>-20000</v>
          </cell>
          <cell r="L72">
            <v>2478047.84</v>
          </cell>
          <cell r="M72"/>
        </row>
        <row r="73">
          <cell r="A73">
            <v>72</v>
          </cell>
          <cell r="I73">
            <v>2.5</v>
          </cell>
          <cell r="J73"/>
          <cell r="K73">
            <v>-2.5</v>
          </cell>
          <cell r="L73">
            <v>2478045.34</v>
          </cell>
          <cell r="M73">
            <v>2478045.34</v>
          </cell>
        </row>
        <row r="74">
          <cell r="A74">
            <v>73</v>
          </cell>
          <cell r="I74">
            <v>50000</v>
          </cell>
          <cell r="J74"/>
          <cell r="K74">
            <v>-50000</v>
          </cell>
          <cell r="L74">
            <v>2428045.34</v>
          </cell>
          <cell r="M74"/>
        </row>
        <row r="75">
          <cell r="A75">
            <v>74</v>
          </cell>
          <cell r="I75">
            <v>941000</v>
          </cell>
          <cell r="J75"/>
          <cell r="K75">
            <v>-941000</v>
          </cell>
          <cell r="L75">
            <v>1487045.34</v>
          </cell>
          <cell r="M75">
            <v>1487045.34</v>
          </cell>
        </row>
        <row r="76">
          <cell r="A76">
            <v>75</v>
          </cell>
          <cell r="I76"/>
          <cell r="J76">
            <v>3042853</v>
          </cell>
          <cell r="K76">
            <v>3042853</v>
          </cell>
          <cell r="L76">
            <v>4529898.34</v>
          </cell>
          <cell r="M76">
            <v>4529898.34</v>
          </cell>
        </row>
        <row r="77">
          <cell r="A77">
            <v>76</v>
          </cell>
          <cell r="I77">
            <v>1500000</v>
          </cell>
          <cell r="J77"/>
          <cell r="K77">
            <v>-1500000</v>
          </cell>
          <cell r="L77">
            <v>3029898.34</v>
          </cell>
          <cell r="M77">
            <v>3029898.34</v>
          </cell>
        </row>
        <row r="78">
          <cell r="A78">
            <v>77</v>
          </cell>
          <cell r="I78">
            <v>60500</v>
          </cell>
          <cell r="J78"/>
          <cell r="K78">
            <v>-60500</v>
          </cell>
          <cell r="L78">
            <v>2969398.34</v>
          </cell>
          <cell r="M78">
            <v>2969398.34</v>
          </cell>
        </row>
        <row r="79">
          <cell r="A79">
            <v>78</v>
          </cell>
          <cell r="I79">
            <v>1528</v>
          </cell>
          <cell r="J79"/>
          <cell r="K79">
            <v>-1528</v>
          </cell>
          <cell r="L79">
            <v>2967870.34</v>
          </cell>
          <cell r="M79">
            <v>2967870.34</v>
          </cell>
        </row>
        <row r="80">
          <cell r="A80">
            <v>79</v>
          </cell>
          <cell r="I80">
            <v>13352.69</v>
          </cell>
          <cell r="J80"/>
          <cell r="K80">
            <v>-13352.69</v>
          </cell>
          <cell r="L80">
            <v>2954517.65</v>
          </cell>
          <cell r="M80"/>
        </row>
        <row r="81">
          <cell r="A81">
            <v>80</v>
          </cell>
          <cell r="I81">
            <v>17375</v>
          </cell>
          <cell r="J81"/>
          <cell r="K81">
            <v>-17375</v>
          </cell>
          <cell r="L81">
            <v>2937142.65</v>
          </cell>
          <cell r="M81">
            <v>2937142.65</v>
          </cell>
        </row>
        <row r="82">
          <cell r="A82">
            <v>81</v>
          </cell>
          <cell r="I82">
            <v>7555.5</v>
          </cell>
          <cell r="J82"/>
          <cell r="K82">
            <v>-7555.5</v>
          </cell>
          <cell r="L82">
            <v>2929587.15</v>
          </cell>
          <cell r="M82"/>
        </row>
        <row r="83">
          <cell r="A83">
            <v>82</v>
          </cell>
          <cell r="I83">
            <v>4976.3599999999997</v>
          </cell>
          <cell r="J83"/>
          <cell r="K83">
            <v>-4976.3599999999997</v>
          </cell>
          <cell r="L83">
            <v>2924610.79</v>
          </cell>
          <cell r="M83">
            <v>2924610.79</v>
          </cell>
        </row>
        <row r="84">
          <cell r="A84">
            <v>83</v>
          </cell>
          <cell r="I84">
            <v>287810</v>
          </cell>
          <cell r="J84"/>
          <cell r="K84">
            <v>-287810</v>
          </cell>
          <cell r="L84">
            <v>2636800.79</v>
          </cell>
          <cell r="M84"/>
        </row>
        <row r="85">
          <cell r="A85">
            <v>84</v>
          </cell>
          <cell r="I85">
            <v>33698.400000000001</v>
          </cell>
          <cell r="J85"/>
          <cell r="K85">
            <v>-33698.400000000001</v>
          </cell>
          <cell r="L85">
            <v>2603102.39</v>
          </cell>
          <cell r="M85"/>
        </row>
        <row r="86">
          <cell r="A86">
            <v>85</v>
          </cell>
          <cell r="I86">
            <v>78445.38</v>
          </cell>
          <cell r="J86"/>
          <cell r="K86">
            <v>-78445.38</v>
          </cell>
          <cell r="L86">
            <v>2524657.0099999998</v>
          </cell>
          <cell r="M86">
            <v>2524657.0099999998</v>
          </cell>
        </row>
        <row r="87">
          <cell r="A87">
            <v>86</v>
          </cell>
          <cell r="I87">
            <v>1100</v>
          </cell>
          <cell r="J87"/>
          <cell r="K87">
            <v>-1100</v>
          </cell>
          <cell r="L87">
            <v>2523557.0099999998</v>
          </cell>
          <cell r="M87"/>
        </row>
        <row r="88">
          <cell r="A88">
            <v>87</v>
          </cell>
          <cell r="I88">
            <v>1300000</v>
          </cell>
          <cell r="J88"/>
          <cell r="K88">
            <v>-1300000</v>
          </cell>
          <cell r="L88">
            <v>1223557.01</v>
          </cell>
          <cell r="M88">
            <v>1223557.01</v>
          </cell>
        </row>
        <row r="89">
          <cell r="A89">
            <v>88</v>
          </cell>
          <cell r="I89">
            <v>293031.27</v>
          </cell>
          <cell r="J89"/>
          <cell r="K89">
            <v>-293031.27</v>
          </cell>
          <cell r="L89">
            <v>930525.74</v>
          </cell>
          <cell r="M89">
            <v>930525.74</v>
          </cell>
        </row>
        <row r="90">
          <cell r="A90">
            <v>89</v>
          </cell>
          <cell r="I90">
            <v>6000</v>
          </cell>
          <cell r="J90"/>
          <cell r="K90">
            <v>-6000</v>
          </cell>
          <cell r="L90">
            <v>924525.74</v>
          </cell>
          <cell r="M90"/>
        </row>
        <row r="91">
          <cell r="A91">
            <v>90</v>
          </cell>
          <cell r="I91">
            <v>10000</v>
          </cell>
          <cell r="J91"/>
          <cell r="K91">
            <v>-10000</v>
          </cell>
          <cell r="L91">
            <v>914525.74</v>
          </cell>
          <cell r="M91">
            <v>914525.74</v>
          </cell>
        </row>
        <row r="92">
          <cell r="A92">
            <v>91</v>
          </cell>
          <cell r="I92">
            <v>3000</v>
          </cell>
          <cell r="J92"/>
          <cell r="K92">
            <v>-3000</v>
          </cell>
          <cell r="L92">
            <v>911525.74</v>
          </cell>
          <cell r="M92"/>
        </row>
        <row r="93">
          <cell r="A93">
            <v>92</v>
          </cell>
          <cell r="I93">
            <v>70000</v>
          </cell>
          <cell r="J93"/>
          <cell r="K93">
            <v>-70000</v>
          </cell>
          <cell r="L93">
            <v>841525.74</v>
          </cell>
          <cell r="M93"/>
        </row>
        <row r="94">
          <cell r="A94">
            <v>93</v>
          </cell>
          <cell r="I94">
            <v>700000</v>
          </cell>
          <cell r="J94"/>
          <cell r="K94">
            <v>-700000</v>
          </cell>
          <cell r="L94">
            <v>141525.74</v>
          </cell>
          <cell r="M94">
            <v>141525.74</v>
          </cell>
        </row>
        <row r="95">
          <cell r="A95">
            <v>94</v>
          </cell>
          <cell r="I95"/>
          <cell r="J95">
            <v>4323373</v>
          </cell>
          <cell r="K95">
            <v>4323373</v>
          </cell>
          <cell r="L95">
            <v>4464898.74</v>
          </cell>
          <cell r="M95">
            <v>4464898.74</v>
          </cell>
        </row>
        <row r="96">
          <cell r="A96">
            <v>95</v>
          </cell>
          <cell r="I96">
            <v>5568.75</v>
          </cell>
          <cell r="J96"/>
          <cell r="K96">
            <v>-5568.75</v>
          </cell>
          <cell r="L96">
            <v>4459329.99</v>
          </cell>
          <cell r="M96"/>
        </row>
        <row r="97">
          <cell r="A97">
            <v>96</v>
          </cell>
          <cell r="I97">
            <v>100000</v>
          </cell>
          <cell r="J97"/>
          <cell r="K97">
            <v>-100000</v>
          </cell>
          <cell r="L97">
            <v>4359329.99</v>
          </cell>
          <cell r="M97">
            <v>4359329.99</v>
          </cell>
        </row>
        <row r="98">
          <cell r="A98">
            <v>97</v>
          </cell>
          <cell r="I98">
            <v>33275</v>
          </cell>
          <cell r="J98"/>
          <cell r="K98">
            <v>-33275</v>
          </cell>
          <cell r="L98">
            <v>4326054.99</v>
          </cell>
          <cell r="M98"/>
        </row>
        <row r="99">
          <cell r="A99">
            <v>98</v>
          </cell>
          <cell r="I99">
            <v>62370</v>
          </cell>
          <cell r="J99"/>
          <cell r="K99">
            <v>-62370</v>
          </cell>
          <cell r="L99">
            <v>4263684.99</v>
          </cell>
          <cell r="M99"/>
        </row>
        <row r="100">
          <cell r="A100">
            <v>99</v>
          </cell>
          <cell r="I100">
            <v>66990</v>
          </cell>
          <cell r="J100"/>
          <cell r="K100">
            <v>-66990</v>
          </cell>
          <cell r="L100">
            <v>4196694.99</v>
          </cell>
          <cell r="M100"/>
        </row>
        <row r="101">
          <cell r="A101">
            <v>100</v>
          </cell>
          <cell r="I101">
            <v>141966</v>
          </cell>
          <cell r="J101"/>
          <cell r="K101">
            <v>-141966</v>
          </cell>
          <cell r="L101">
            <v>4054728.99</v>
          </cell>
          <cell r="M101"/>
        </row>
        <row r="102">
          <cell r="A102">
            <v>101</v>
          </cell>
          <cell r="I102">
            <v>214610</v>
          </cell>
          <cell r="J102"/>
          <cell r="K102">
            <v>-214610</v>
          </cell>
          <cell r="L102">
            <v>3840118.99</v>
          </cell>
          <cell r="M102"/>
        </row>
        <row r="103">
          <cell r="A103">
            <v>102</v>
          </cell>
          <cell r="I103">
            <v>913220</v>
          </cell>
          <cell r="J103"/>
          <cell r="K103">
            <v>-913220</v>
          </cell>
          <cell r="L103">
            <v>2926898.99</v>
          </cell>
          <cell r="M103">
            <v>2926898.99</v>
          </cell>
        </row>
        <row r="104">
          <cell r="A104">
            <v>103</v>
          </cell>
          <cell r="I104"/>
          <cell r="J104">
            <v>1554770</v>
          </cell>
          <cell r="K104">
            <v>1554770</v>
          </cell>
          <cell r="L104">
            <v>4481668.99</v>
          </cell>
          <cell r="M104"/>
        </row>
        <row r="105">
          <cell r="A105">
            <v>104</v>
          </cell>
          <cell r="I105"/>
          <cell r="J105">
            <v>7504.94</v>
          </cell>
          <cell r="K105">
            <v>7504.94</v>
          </cell>
          <cell r="L105">
            <v>4489173.93</v>
          </cell>
          <cell r="M105"/>
        </row>
        <row r="106">
          <cell r="A106">
            <v>105</v>
          </cell>
          <cell r="I106">
            <v>200000</v>
          </cell>
          <cell r="J106"/>
          <cell r="K106">
            <v>-200000</v>
          </cell>
          <cell r="L106">
            <v>4289173.93</v>
          </cell>
          <cell r="M106"/>
        </row>
        <row r="107">
          <cell r="A107">
            <v>106</v>
          </cell>
          <cell r="I107">
            <v>300000</v>
          </cell>
          <cell r="J107"/>
          <cell r="K107">
            <v>-300000</v>
          </cell>
          <cell r="L107">
            <v>3989173.93</v>
          </cell>
          <cell r="M107"/>
        </row>
        <row r="108">
          <cell r="A108">
            <v>107</v>
          </cell>
          <cell r="I108">
            <v>84</v>
          </cell>
          <cell r="J108"/>
          <cell r="K108">
            <v>-84</v>
          </cell>
          <cell r="L108">
            <v>3989089.93</v>
          </cell>
          <cell r="M108">
            <v>3989089.93</v>
          </cell>
        </row>
        <row r="109">
          <cell r="A109">
            <v>108</v>
          </cell>
          <cell r="I109">
            <v>15000</v>
          </cell>
          <cell r="J109"/>
          <cell r="K109">
            <v>-15000</v>
          </cell>
          <cell r="L109">
            <v>3974089.93</v>
          </cell>
          <cell r="M109"/>
        </row>
        <row r="110">
          <cell r="A110">
            <v>109</v>
          </cell>
          <cell r="I110">
            <v>37000</v>
          </cell>
          <cell r="J110"/>
          <cell r="K110">
            <v>-37000</v>
          </cell>
          <cell r="L110">
            <v>3937089.93</v>
          </cell>
          <cell r="M110"/>
        </row>
        <row r="111">
          <cell r="A111">
            <v>110</v>
          </cell>
          <cell r="I111">
            <v>450743.14</v>
          </cell>
          <cell r="J111"/>
          <cell r="K111">
            <v>-450743.14</v>
          </cell>
          <cell r="L111">
            <v>3486346.79</v>
          </cell>
          <cell r="M111"/>
        </row>
        <row r="112">
          <cell r="A112">
            <v>111</v>
          </cell>
          <cell r="I112">
            <v>66471.53</v>
          </cell>
          <cell r="J112"/>
          <cell r="K112">
            <v>-66471.53</v>
          </cell>
          <cell r="L112">
            <v>3419875.26</v>
          </cell>
          <cell r="M112">
            <v>3419875.26</v>
          </cell>
        </row>
        <row r="113">
          <cell r="A113">
            <v>112</v>
          </cell>
          <cell r="I113">
            <v>1049070.53</v>
          </cell>
          <cell r="J113"/>
          <cell r="K113">
            <v>-1049070.53</v>
          </cell>
          <cell r="L113">
            <v>2370804.73</v>
          </cell>
          <cell r="M113">
            <v>2370804.73</v>
          </cell>
        </row>
        <row r="114">
          <cell r="A114">
            <v>113</v>
          </cell>
          <cell r="I114"/>
          <cell r="J114">
            <v>1953976</v>
          </cell>
          <cell r="K114">
            <v>1953976</v>
          </cell>
          <cell r="L114">
            <v>4324780.7300000004</v>
          </cell>
          <cell r="M114"/>
        </row>
        <row r="115">
          <cell r="A115">
            <v>114</v>
          </cell>
          <cell r="I115">
            <v>13000</v>
          </cell>
          <cell r="J115"/>
          <cell r="K115">
            <v>-13000</v>
          </cell>
          <cell r="L115">
            <v>4311780.7300000004</v>
          </cell>
          <cell r="M115">
            <v>4311780.7300000004</v>
          </cell>
        </row>
        <row r="116">
          <cell r="A116">
            <v>115</v>
          </cell>
          <cell r="I116">
            <v>441540</v>
          </cell>
          <cell r="J116"/>
          <cell r="K116">
            <v>-441540</v>
          </cell>
          <cell r="L116">
            <v>3870240.73</v>
          </cell>
          <cell r="M116"/>
        </row>
        <row r="117">
          <cell r="A117">
            <v>116</v>
          </cell>
          <cell r="I117">
            <v>121482.3</v>
          </cell>
          <cell r="J117"/>
          <cell r="K117">
            <v>-121482.3</v>
          </cell>
          <cell r="L117">
            <v>3748758.43</v>
          </cell>
          <cell r="M117">
            <v>3748758.43</v>
          </cell>
        </row>
        <row r="118">
          <cell r="A118">
            <v>117</v>
          </cell>
          <cell r="I118"/>
          <cell r="J118">
            <v>110</v>
          </cell>
          <cell r="K118">
            <v>110</v>
          </cell>
          <cell r="L118">
            <v>3748868.43</v>
          </cell>
          <cell r="M118">
            <v>3748868.43</v>
          </cell>
        </row>
        <row r="119">
          <cell r="A119">
            <v>118</v>
          </cell>
          <cell r="I119">
            <v>8030</v>
          </cell>
          <cell r="J119"/>
          <cell r="K119">
            <v>-8030</v>
          </cell>
          <cell r="L119">
            <v>3740838.43</v>
          </cell>
          <cell r="M119"/>
        </row>
        <row r="120">
          <cell r="A120">
            <v>119</v>
          </cell>
          <cell r="I120">
            <v>13352.69</v>
          </cell>
          <cell r="J120"/>
          <cell r="K120">
            <v>-13352.69</v>
          </cell>
          <cell r="L120">
            <v>3727485.74</v>
          </cell>
          <cell r="M120"/>
        </row>
        <row r="121">
          <cell r="A121">
            <v>120</v>
          </cell>
          <cell r="I121">
            <v>17375</v>
          </cell>
          <cell r="J121"/>
          <cell r="K121">
            <v>-17375</v>
          </cell>
          <cell r="L121">
            <v>3710110.74</v>
          </cell>
          <cell r="M121">
            <v>3710110.74</v>
          </cell>
        </row>
        <row r="122">
          <cell r="A122">
            <v>121</v>
          </cell>
          <cell r="I122">
            <v>13000</v>
          </cell>
          <cell r="J122"/>
          <cell r="K122">
            <v>-13000</v>
          </cell>
          <cell r="L122">
            <v>3697110.74</v>
          </cell>
          <cell r="M122"/>
        </row>
        <row r="123">
          <cell r="A123">
            <v>122</v>
          </cell>
          <cell r="I123">
            <v>287810</v>
          </cell>
          <cell r="J123"/>
          <cell r="K123">
            <v>-287810</v>
          </cell>
          <cell r="L123">
            <v>3409300.74</v>
          </cell>
          <cell r="M123"/>
        </row>
        <row r="124">
          <cell r="A124">
            <v>123</v>
          </cell>
          <cell r="I124">
            <v>800000</v>
          </cell>
          <cell r="J124"/>
          <cell r="K124">
            <v>-800000</v>
          </cell>
          <cell r="L124">
            <v>2609300.7400000002</v>
          </cell>
          <cell r="M124"/>
        </row>
        <row r="125">
          <cell r="A125">
            <v>124</v>
          </cell>
          <cell r="I125">
            <v>1300000</v>
          </cell>
          <cell r="J125"/>
          <cell r="K125">
            <v>-1300000</v>
          </cell>
          <cell r="L125">
            <v>1309300.74</v>
          </cell>
          <cell r="M125"/>
        </row>
        <row r="126">
          <cell r="A126">
            <v>125</v>
          </cell>
          <cell r="I126">
            <v>5917.51</v>
          </cell>
          <cell r="J126"/>
          <cell r="K126">
            <v>-5917.51</v>
          </cell>
          <cell r="L126">
            <v>1303383.23</v>
          </cell>
          <cell r="M126"/>
        </row>
        <row r="127">
          <cell r="A127">
            <v>126</v>
          </cell>
          <cell r="I127">
            <v>7641.96</v>
          </cell>
          <cell r="J127"/>
          <cell r="K127">
            <v>-7641.96</v>
          </cell>
          <cell r="L127">
            <v>1295741.27</v>
          </cell>
          <cell r="M127"/>
        </row>
        <row r="128">
          <cell r="A128">
            <v>127</v>
          </cell>
          <cell r="I128">
            <v>10714.9</v>
          </cell>
          <cell r="J128"/>
          <cell r="K128">
            <v>-10714.9</v>
          </cell>
          <cell r="L128">
            <v>1285026.3700000001</v>
          </cell>
          <cell r="M128">
            <v>1285026.3700000001</v>
          </cell>
        </row>
        <row r="129">
          <cell r="A129">
            <v>128</v>
          </cell>
          <cell r="I129"/>
          <cell r="J129">
            <v>5253571</v>
          </cell>
          <cell r="K129">
            <v>5253571</v>
          </cell>
          <cell r="L129">
            <v>6538597.3700000001</v>
          </cell>
          <cell r="M129">
            <v>6538597.3700000001</v>
          </cell>
        </row>
        <row r="130">
          <cell r="A130">
            <v>129</v>
          </cell>
          <cell r="I130">
            <v>330000</v>
          </cell>
          <cell r="J130"/>
          <cell r="K130">
            <v>-330000</v>
          </cell>
          <cell r="L130">
            <v>6208597.3700000001</v>
          </cell>
          <cell r="M130">
            <v>6208597.3700000001</v>
          </cell>
        </row>
        <row r="131">
          <cell r="A131">
            <v>130</v>
          </cell>
          <cell r="I131">
            <v>27892.46</v>
          </cell>
          <cell r="J131"/>
          <cell r="K131">
            <v>-27892.46</v>
          </cell>
          <cell r="L131">
            <v>6180704.9100000001</v>
          </cell>
          <cell r="M131">
            <v>6180704.9100000001</v>
          </cell>
        </row>
        <row r="132">
          <cell r="A132">
            <v>131</v>
          </cell>
          <cell r="I132">
            <v>650000</v>
          </cell>
          <cell r="J132"/>
          <cell r="K132">
            <v>-650000</v>
          </cell>
          <cell r="L132">
            <v>5530704.9100000001</v>
          </cell>
          <cell r="M132">
            <v>5530704.9100000001</v>
          </cell>
        </row>
        <row r="133">
          <cell r="A133">
            <v>132</v>
          </cell>
          <cell r="I133"/>
          <cell r="J133">
            <v>10714.9</v>
          </cell>
          <cell r="K133">
            <v>10714.9</v>
          </cell>
          <cell r="L133">
            <v>5541419.8099999996</v>
          </cell>
          <cell r="M133"/>
        </row>
        <row r="134">
          <cell r="A134">
            <v>133</v>
          </cell>
          <cell r="I134">
            <v>2304.94</v>
          </cell>
          <cell r="J134"/>
          <cell r="K134">
            <v>-2304.94</v>
          </cell>
          <cell r="L134">
            <v>5539114.8700000001</v>
          </cell>
          <cell r="M134">
            <v>5539114.8700000001</v>
          </cell>
        </row>
        <row r="135">
          <cell r="A135">
            <v>134</v>
          </cell>
          <cell r="I135">
            <v>1050</v>
          </cell>
          <cell r="J135"/>
          <cell r="K135">
            <v>-1050</v>
          </cell>
          <cell r="L135">
            <v>5538064.8700000001</v>
          </cell>
          <cell r="M135">
            <v>5538064.8700000001</v>
          </cell>
        </row>
        <row r="136">
          <cell r="A136">
            <v>135</v>
          </cell>
          <cell r="I136">
            <v>33275</v>
          </cell>
          <cell r="J136"/>
          <cell r="K136">
            <v>-33275</v>
          </cell>
          <cell r="L136">
            <v>5504789.8700000001</v>
          </cell>
          <cell r="M136"/>
        </row>
        <row r="137">
          <cell r="A137">
            <v>136</v>
          </cell>
          <cell r="I137">
            <v>62370</v>
          </cell>
          <cell r="J137"/>
          <cell r="K137">
            <v>-62370</v>
          </cell>
          <cell r="L137">
            <v>5442419.8700000001</v>
          </cell>
          <cell r="M137"/>
        </row>
        <row r="138">
          <cell r="A138">
            <v>137</v>
          </cell>
          <cell r="I138">
            <v>66990</v>
          </cell>
          <cell r="J138"/>
          <cell r="K138">
            <v>-66990</v>
          </cell>
          <cell r="L138">
            <v>5375429.8700000001</v>
          </cell>
          <cell r="M138"/>
        </row>
        <row r="139">
          <cell r="A139">
            <v>138</v>
          </cell>
          <cell r="I139">
            <v>141966</v>
          </cell>
          <cell r="J139"/>
          <cell r="K139">
            <v>-141966</v>
          </cell>
          <cell r="L139">
            <v>5233463.87</v>
          </cell>
          <cell r="M139"/>
        </row>
        <row r="140">
          <cell r="A140">
            <v>139</v>
          </cell>
          <cell r="I140">
            <v>214610</v>
          </cell>
          <cell r="J140"/>
          <cell r="K140">
            <v>-214610</v>
          </cell>
          <cell r="L140">
            <v>5018853.87</v>
          </cell>
          <cell r="M140"/>
        </row>
        <row r="141">
          <cell r="A141">
            <v>140</v>
          </cell>
          <cell r="I141">
            <v>300472.56</v>
          </cell>
          <cell r="J141"/>
          <cell r="K141">
            <v>-300472.56</v>
          </cell>
          <cell r="L141">
            <v>4718381.3099999996</v>
          </cell>
          <cell r="M141"/>
        </row>
        <row r="142">
          <cell r="A142">
            <v>141</v>
          </cell>
          <cell r="I142">
            <v>913220</v>
          </cell>
          <cell r="J142"/>
          <cell r="K142">
            <v>-913220</v>
          </cell>
          <cell r="L142">
            <v>3805161.31</v>
          </cell>
          <cell r="M142"/>
        </row>
        <row r="143">
          <cell r="A143">
            <v>142</v>
          </cell>
          <cell r="I143">
            <v>1000000</v>
          </cell>
          <cell r="J143"/>
          <cell r="K143">
            <v>-1000000</v>
          </cell>
          <cell r="L143">
            <v>2805161.31</v>
          </cell>
          <cell r="M143"/>
        </row>
        <row r="144">
          <cell r="A144">
            <v>143</v>
          </cell>
          <cell r="I144">
            <v>10618.56</v>
          </cell>
          <cell r="J144"/>
          <cell r="K144">
            <v>-10618.56</v>
          </cell>
          <cell r="L144">
            <v>2794542.75</v>
          </cell>
          <cell r="M144"/>
        </row>
        <row r="145">
          <cell r="A145">
            <v>144</v>
          </cell>
          <cell r="I145">
            <v>15702.2</v>
          </cell>
          <cell r="J145"/>
          <cell r="K145">
            <v>-15702.2</v>
          </cell>
          <cell r="L145">
            <v>2778840.55</v>
          </cell>
          <cell r="M145">
            <v>2778840.55</v>
          </cell>
        </row>
        <row r="146">
          <cell r="A146">
            <v>145</v>
          </cell>
          <cell r="I146">
            <v>228520.07</v>
          </cell>
          <cell r="J146"/>
          <cell r="K146">
            <v>-228520.07</v>
          </cell>
          <cell r="L146">
            <v>2550320.48</v>
          </cell>
          <cell r="M146">
            <v>2550320.48</v>
          </cell>
        </row>
        <row r="147">
          <cell r="A147">
            <v>146</v>
          </cell>
          <cell r="I147"/>
          <cell r="J147">
            <v>6255.92</v>
          </cell>
          <cell r="K147">
            <v>6255.92</v>
          </cell>
          <cell r="L147">
            <v>2556576.4</v>
          </cell>
          <cell r="M147"/>
        </row>
        <row r="148">
          <cell r="A148">
            <v>147</v>
          </cell>
          <cell r="I148">
            <v>5250</v>
          </cell>
          <cell r="J148"/>
          <cell r="K148">
            <v>-5250</v>
          </cell>
          <cell r="L148">
            <v>2551326.4</v>
          </cell>
          <cell r="M148"/>
        </row>
        <row r="149">
          <cell r="A149">
            <v>148</v>
          </cell>
          <cell r="I149">
            <v>195437.08</v>
          </cell>
          <cell r="J149"/>
          <cell r="K149">
            <v>-195437.08</v>
          </cell>
          <cell r="L149">
            <v>2355889.3199999998</v>
          </cell>
          <cell r="M149">
            <v>2355889.3199999998</v>
          </cell>
        </row>
        <row r="150">
          <cell r="A150">
            <v>149</v>
          </cell>
          <cell r="I150">
            <v>188.25</v>
          </cell>
          <cell r="J150"/>
          <cell r="K150">
            <v>-188.25</v>
          </cell>
          <cell r="L150">
            <v>2355701.0699999998</v>
          </cell>
          <cell r="M150">
            <v>2355701.0699999998</v>
          </cell>
        </row>
        <row r="151">
          <cell r="A151">
            <v>150</v>
          </cell>
          <cell r="I151">
            <v>1750000</v>
          </cell>
          <cell r="J151"/>
          <cell r="K151">
            <v>-1750000</v>
          </cell>
          <cell r="L151">
            <v>605701.06999999995</v>
          </cell>
          <cell r="M151">
            <v>605701.06999999995</v>
          </cell>
        </row>
        <row r="152">
          <cell r="A152">
            <v>151</v>
          </cell>
          <cell r="I152">
            <v>52500</v>
          </cell>
          <cell r="J152"/>
          <cell r="K152">
            <v>-52500</v>
          </cell>
          <cell r="L152">
            <v>553201.06999999995</v>
          </cell>
          <cell r="M152">
            <v>553201.06999999995</v>
          </cell>
        </row>
        <row r="153">
          <cell r="A153">
            <v>152</v>
          </cell>
          <cell r="I153">
            <v>1300</v>
          </cell>
          <cell r="J153"/>
          <cell r="K153">
            <v>-1300</v>
          </cell>
          <cell r="L153">
            <v>551901.06999999995</v>
          </cell>
          <cell r="M153"/>
        </row>
        <row r="154">
          <cell r="A154">
            <v>153</v>
          </cell>
          <cell r="I154">
            <v>50000</v>
          </cell>
          <cell r="J154"/>
          <cell r="K154">
            <v>-50000</v>
          </cell>
          <cell r="L154">
            <v>501901.07</v>
          </cell>
          <cell r="M154"/>
        </row>
        <row r="155">
          <cell r="A155">
            <v>154</v>
          </cell>
          <cell r="I155">
            <v>73477.789999999994</v>
          </cell>
          <cell r="J155"/>
          <cell r="K155">
            <v>-73477.789999999994</v>
          </cell>
          <cell r="L155">
            <v>428423.28</v>
          </cell>
          <cell r="M155">
            <v>428423.28</v>
          </cell>
        </row>
        <row r="156">
          <cell r="A156">
            <v>155</v>
          </cell>
          <cell r="I156"/>
          <cell r="J156">
            <v>8987580</v>
          </cell>
          <cell r="K156">
            <v>8987580</v>
          </cell>
          <cell r="L156">
            <v>9416003.2799999993</v>
          </cell>
          <cell r="M156"/>
        </row>
        <row r="157">
          <cell r="A157">
            <v>156</v>
          </cell>
          <cell r="I157">
            <v>4235</v>
          </cell>
          <cell r="J157"/>
          <cell r="K157">
            <v>-4235</v>
          </cell>
          <cell r="L157">
            <v>9411768.2799999993</v>
          </cell>
          <cell r="M157"/>
        </row>
        <row r="158">
          <cell r="A158">
            <v>157</v>
          </cell>
          <cell r="I158">
            <v>2297.0500000000002</v>
          </cell>
          <cell r="J158"/>
          <cell r="K158">
            <v>-2297.0500000000002</v>
          </cell>
          <cell r="L158">
            <v>9409471.2300000004</v>
          </cell>
          <cell r="M158"/>
        </row>
        <row r="159">
          <cell r="A159">
            <v>158</v>
          </cell>
          <cell r="I159">
            <v>43184.47</v>
          </cell>
          <cell r="J159"/>
          <cell r="K159">
            <v>-43184.47</v>
          </cell>
          <cell r="L159">
            <v>9366286.7599999998</v>
          </cell>
          <cell r="M159">
            <v>9366286.7599999998</v>
          </cell>
        </row>
        <row r="160">
          <cell r="A160">
            <v>159</v>
          </cell>
          <cell r="I160">
            <v>400000</v>
          </cell>
          <cell r="J160"/>
          <cell r="K160">
            <v>-400000</v>
          </cell>
          <cell r="L160">
            <v>8966286.7599999998</v>
          </cell>
          <cell r="M160"/>
        </row>
        <row r="161">
          <cell r="A161">
            <v>160</v>
          </cell>
          <cell r="I161">
            <v>500000</v>
          </cell>
          <cell r="J161"/>
          <cell r="K161">
            <v>-500000</v>
          </cell>
          <cell r="L161">
            <v>8466286.7599999998</v>
          </cell>
          <cell r="M161"/>
        </row>
        <row r="162">
          <cell r="A162">
            <v>161</v>
          </cell>
          <cell r="I162">
            <v>1900000</v>
          </cell>
          <cell r="J162"/>
          <cell r="K162">
            <v>-1900000</v>
          </cell>
          <cell r="L162">
            <v>6566286.7599999998</v>
          </cell>
          <cell r="M162"/>
        </row>
        <row r="163">
          <cell r="A163">
            <v>162</v>
          </cell>
          <cell r="I163">
            <v>13352.69</v>
          </cell>
          <cell r="J163"/>
          <cell r="K163">
            <v>-13352.69</v>
          </cell>
          <cell r="L163">
            <v>6552934.0700000003</v>
          </cell>
          <cell r="M163"/>
        </row>
        <row r="164">
          <cell r="A164">
            <v>163</v>
          </cell>
          <cell r="I164">
            <v>17375</v>
          </cell>
          <cell r="J164"/>
          <cell r="K164">
            <v>-17375</v>
          </cell>
          <cell r="L164">
            <v>6535559.0700000003</v>
          </cell>
          <cell r="M164">
            <v>6535559.0700000003</v>
          </cell>
        </row>
        <row r="165">
          <cell r="A165">
            <v>164</v>
          </cell>
          <cell r="I165">
            <v>24250</v>
          </cell>
          <cell r="J165"/>
          <cell r="K165">
            <v>-24250</v>
          </cell>
          <cell r="L165">
            <v>6511309.0700000003</v>
          </cell>
          <cell r="M165"/>
        </row>
        <row r="166">
          <cell r="A166">
            <v>165</v>
          </cell>
          <cell r="I166">
            <v>5975.75</v>
          </cell>
          <cell r="J166"/>
          <cell r="K166">
            <v>-5975.75</v>
          </cell>
          <cell r="L166">
            <v>6505333.3200000003</v>
          </cell>
          <cell r="M166"/>
        </row>
        <row r="167">
          <cell r="A167">
            <v>166</v>
          </cell>
          <cell r="I167">
            <v>543434.85</v>
          </cell>
          <cell r="J167"/>
          <cell r="K167">
            <v>-543434.85</v>
          </cell>
          <cell r="L167">
            <v>5961898.4699999997</v>
          </cell>
          <cell r="M167">
            <v>5961898.4699999997</v>
          </cell>
        </row>
        <row r="168">
          <cell r="A168">
            <v>167</v>
          </cell>
          <cell r="I168">
            <v>1610077.79</v>
          </cell>
          <cell r="J168"/>
          <cell r="K168">
            <v>-1610077.79</v>
          </cell>
          <cell r="L168">
            <v>4351820.68</v>
          </cell>
          <cell r="M168">
            <v>4351820.68</v>
          </cell>
        </row>
        <row r="169">
          <cell r="A169">
            <v>168</v>
          </cell>
          <cell r="I169">
            <v>29323.360000000001</v>
          </cell>
          <cell r="J169"/>
          <cell r="K169">
            <v>-29323.360000000001</v>
          </cell>
          <cell r="L169">
            <v>4322497.32</v>
          </cell>
          <cell r="M169">
            <v>4322497.32</v>
          </cell>
        </row>
        <row r="170">
          <cell r="A170">
            <v>169</v>
          </cell>
          <cell r="I170">
            <v>140000</v>
          </cell>
          <cell r="J170"/>
          <cell r="K170">
            <v>-140000</v>
          </cell>
          <cell r="L170">
            <v>4182497.32</v>
          </cell>
          <cell r="M170"/>
        </row>
        <row r="171">
          <cell r="A171">
            <v>170</v>
          </cell>
          <cell r="I171">
            <v>250000</v>
          </cell>
          <cell r="J171"/>
          <cell r="K171">
            <v>-250000</v>
          </cell>
          <cell r="L171">
            <v>3932497.32</v>
          </cell>
          <cell r="M171"/>
        </row>
        <row r="172">
          <cell r="A172">
            <v>171</v>
          </cell>
          <cell r="I172">
            <v>16230.16</v>
          </cell>
          <cell r="J172"/>
          <cell r="K172">
            <v>-16230.16</v>
          </cell>
          <cell r="L172">
            <v>3916267.16</v>
          </cell>
          <cell r="M172"/>
        </row>
        <row r="173">
          <cell r="A173">
            <v>172</v>
          </cell>
          <cell r="I173">
            <v>45429.57</v>
          </cell>
          <cell r="J173"/>
          <cell r="K173">
            <v>-45429.57</v>
          </cell>
          <cell r="L173">
            <v>3870837.59</v>
          </cell>
          <cell r="M173">
            <v>3870837.59</v>
          </cell>
        </row>
        <row r="174">
          <cell r="A174">
            <v>173</v>
          </cell>
          <cell r="I174">
            <v>25000</v>
          </cell>
          <cell r="J174"/>
          <cell r="K174">
            <v>-25000</v>
          </cell>
          <cell r="L174">
            <v>3845837.59</v>
          </cell>
          <cell r="M174"/>
        </row>
        <row r="175">
          <cell r="A175">
            <v>174</v>
          </cell>
          <cell r="I175">
            <v>6714.52</v>
          </cell>
          <cell r="J175"/>
          <cell r="K175">
            <v>-6714.52</v>
          </cell>
          <cell r="L175">
            <v>3839123.07</v>
          </cell>
          <cell r="M175"/>
        </row>
        <row r="176">
          <cell r="A176">
            <v>175</v>
          </cell>
          <cell r="I176">
            <v>6714.52</v>
          </cell>
          <cell r="J176"/>
          <cell r="K176">
            <v>-6714.52</v>
          </cell>
          <cell r="L176">
            <v>3832408.55</v>
          </cell>
          <cell r="M176">
            <v>3832408.55</v>
          </cell>
        </row>
        <row r="177">
          <cell r="A177">
            <v>176</v>
          </cell>
          <cell r="I177"/>
          <cell r="J177">
            <v>3354858</v>
          </cell>
          <cell r="K177">
            <v>3354858</v>
          </cell>
          <cell r="L177">
            <v>7187266.5499999998</v>
          </cell>
          <cell r="M177"/>
        </row>
        <row r="178">
          <cell r="A178">
            <v>177</v>
          </cell>
          <cell r="I178">
            <v>33275</v>
          </cell>
          <cell r="J178"/>
          <cell r="K178">
            <v>-33275</v>
          </cell>
          <cell r="L178">
            <v>7153991.5499999998</v>
          </cell>
          <cell r="M178"/>
        </row>
        <row r="179">
          <cell r="A179">
            <v>178</v>
          </cell>
          <cell r="I179">
            <v>62370</v>
          </cell>
          <cell r="J179"/>
          <cell r="K179">
            <v>-62370</v>
          </cell>
          <cell r="L179">
            <v>7091621.5499999998</v>
          </cell>
          <cell r="M179"/>
        </row>
        <row r="180">
          <cell r="A180">
            <v>179</v>
          </cell>
          <cell r="I180">
            <v>66990</v>
          </cell>
          <cell r="J180"/>
          <cell r="K180">
            <v>-66990</v>
          </cell>
          <cell r="L180">
            <v>7024631.5499999998</v>
          </cell>
          <cell r="M180"/>
        </row>
        <row r="181">
          <cell r="A181">
            <v>180</v>
          </cell>
          <cell r="I181">
            <v>141966</v>
          </cell>
          <cell r="J181"/>
          <cell r="K181">
            <v>-141966</v>
          </cell>
          <cell r="L181">
            <v>6882665.5499999998</v>
          </cell>
          <cell r="M181"/>
        </row>
        <row r="182">
          <cell r="A182">
            <v>181</v>
          </cell>
          <cell r="I182">
            <v>214610</v>
          </cell>
          <cell r="J182"/>
          <cell r="K182">
            <v>-214610</v>
          </cell>
          <cell r="L182">
            <v>6668055.5499999998</v>
          </cell>
          <cell r="M182"/>
        </row>
        <row r="183">
          <cell r="A183">
            <v>182</v>
          </cell>
          <cell r="I183">
            <v>913220</v>
          </cell>
          <cell r="J183"/>
          <cell r="K183">
            <v>-913220</v>
          </cell>
          <cell r="L183">
            <v>5754835.5499999998</v>
          </cell>
          <cell r="M183"/>
        </row>
        <row r="184">
          <cell r="A184">
            <v>183</v>
          </cell>
          <cell r="I184">
            <v>1770000</v>
          </cell>
          <cell r="J184"/>
          <cell r="K184">
            <v>-1770000</v>
          </cell>
          <cell r="L184">
            <v>3984835.55</v>
          </cell>
          <cell r="M184"/>
        </row>
        <row r="185">
          <cell r="A185">
            <v>184</v>
          </cell>
          <cell r="I185">
            <v>5780.44</v>
          </cell>
          <cell r="J185"/>
          <cell r="K185">
            <v>-5780.44</v>
          </cell>
          <cell r="L185">
            <v>3979055.11</v>
          </cell>
          <cell r="M185"/>
        </row>
        <row r="186">
          <cell r="A186">
            <v>185</v>
          </cell>
          <cell r="I186">
            <v>337.25</v>
          </cell>
          <cell r="J186"/>
          <cell r="K186">
            <v>-337.25</v>
          </cell>
          <cell r="L186">
            <v>3978717.86</v>
          </cell>
          <cell r="M186">
            <v>3978717.86</v>
          </cell>
        </row>
        <row r="187">
          <cell r="A187">
            <v>186</v>
          </cell>
          <cell r="I187">
            <v>50000</v>
          </cell>
          <cell r="J187"/>
          <cell r="K187">
            <v>-50000</v>
          </cell>
          <cell r="L187">
            <v>3928717.86</v>
          </cell>
          <cell r="M187"/>
        </row>
        <row r="188">
          <cell r="A188">
            <v>187</v>
          </cell>
          <cell r="I188">
            <v>120000</v>
          </cell>
          <cell r="J188"/>
          <cell r="K188">
            <v>-120000</v>
          </cell>
          <cell r="L188">
            <v>3808717.86</v>
          </cell>
          <cell r="M188"/>
        </row>
        <row r="189">
          <cell r="A189">
            <v>188</v>
          </cell>
          <cell r="I189">
            <v>2100</v>
          </cell>
          <cell r="J189"/>
          <cell r="K189">
            <v>-2100</v>
          </cell>
          <cell r="L189">
            <v>3806617.86</v>
          </cell>
          <cell r="M189"/>
        </row>
        <row r="190">
          <cell r="A190">
            <v>189</v>
          </cell>
          <cell r="I190">
            <v>462.93</v>
          </cell>
          <cell r="J190"/>
          <cell r="K190">
            <v>-462.93</v>
          </cell>
          <cell r="L190">
            <v>3806154.93</v>
          </cell>
          <cell r="M190"/>
        </row>
        <row r="191">
          <cell r="A191">
            <v>190</v>
          </cell>
          <cell r="I191">
            <v>462.93</v>
          </cell>
          <cell r="J191"/>
          <cell r="K191">
            <v>-462.93</v>
          </cell>
          <cell r="L191">
            <v>3805692</v>
          </cell>
          <cell r="M191"/>
        </row>
        <row r="192">
          <cell r="A192">
            <v>191</v>
          </cell>
          <cell r="I192">
            <v>1114.0999999999999</v>
          </cell>
          <cell r="J192"/>
          <cell r="K192">
            <v>-1114.0999999999999</v>
          </cell>
          <cell r="L192">
            <v>3804577.9</v>
          </cell>
          <cell r="M192"/>
        </row>
        <row r="193">
          <cell r="A193">
            <v>192</v>
          </cell>
          <cell r="I193">
            <v>1152.52</v>
          </cell>
          <cell r="J193"/>
          <cell r="K193">
            <v>-1152.52</v>
          </cell>
          <cell r="L193">
            <v>3803425.38</v>
          </cell>
          <cell r="M193"/>
        </row>
        <row r="194">
          <cell r="A194">
            <v>193</v>
          </cell>
          <cell r="I194">
            <v>347171.88</v>
          </cell>
          <cell r="J194"/>
          <cell r="K194">
            <v>-347171.88</v>
          </cell>
          <cell r="L194">
            <v>3456253.5</v>
          </cell>
          <cell r="M194">
            <v>3456253.5</v>
          </cell>
        </row>
        <row r="195">
          <cell r="A195">
            <v>194</v>
          </cell>
          <cell r="I195">
            <v>750</v>
          </cell>
          <cell r="J195"/>
          <cell r="K195">
            <v>-750</v>
          </cell>
          <cell r="L195">
            <v>3455503.5</v>
          </cell>
          <cell r="M195"/>
        </row>
        <row r="196">
          <cell r="A196">
            <v>195</v>
          </cell>
          <cell r="I196">
            <v>13566.66</v>
          </cell>
          <cell r="J196"/>
          <cell r="K196">
            <v>-13566.66</v>
          </cell>
          <cell r="L196">
            <v>3441936.84</v>
          </cell>
          <cell r="M196"/>
        </row>
        <row r="197">
          <cell r="A197">
            <v>196</v>
          </cell>
          <cell r="I197">
            <v>42750</v>
          </cell>
          <cell r="J197"/>
          <cell r="K197">
            <v>-42750</v>
          </cell>
          <cell r="L197">
            <v>3399186.84</v>
          </cell>
          <cell r="M197"/>
        </row>
        <row r="198">
          <cell r="A198">
            <v>197</v>
          </cell>
          <cell r="I198">
            <v>5469.66</v>
          </cell>
          <cell r="J198"/>
          <cell r="K198">
            <v>-5469.66</v>
          </cell>
          <cell r="L198">
            <v>3393717.18</v>
          </cell>
          <cell r="M198">
            <v>3393717.18</v>
          </cell>
        </row>
        <row r="199">
          <cell r="A199">
            <v>198</v>
          </cell>
          <cell r="I199"/>
          <cell r="J199">
            <v>6540.52</v>
          </cell>
          <cell r="K199">
            <v>6540.52</v>
          </cell>
          <cell r="L199">
            <v>3400257.7</v>
          </cell>
          <cell r="M199">
            <v>3400257.7</v>
          </cell>
        </row>
        <row r="200">
          <cell r="A200">
            <v>199</v>
          </cell>
          <cell r="I200">
            <v>900</v>
          </cell>
          <cell r="J200"/>
          <cell r="K200">
            <v>-900</v>
          </cell>
          <cell r="L200">
            <v>3399357.7</v>
          </cell>
          <cell r="M200"/>
        </row>
        <row r="201">
          <cell r="A201">
            <v>200</v>
          </cell>
          <cell r="I201">
            <v>300000</v>
          </cell>
          <cell r="J201"/>
          <cell r="K201">
            <v>-300000</v>
          </cell>
          <cell r="L201">
            <v>3099357.7</v>
          </cell>
          <cell r="M201"/>
        </row>
        <row r="202">
          <cell r="A202">
            <v>201</v>
          </cell>
          <cell r="I202">
            <v>26628.26</v>
          </cell>
          <cell r="J202"/>
          <cell r="K202">
            <v>-26628.26</v>
          </cell>
          <cell r="L202">
            <v>3072729.44</v>
          </cell>
          <cell r="M202">
            <v>3072729.44</v>
          </cell>
        </row>
        <row r="203">
          <cell r="A203">
            <v>202</v>
          </cell>
          <cell r="I203">
            <v>300472.56</v>
          </cell>
          <cell r="J203"/>
          <cell r="K203">
            <v>-300472.56</v>
          </cell>
          <cell r="L203">
            <v>2772256.88</v>
          </cell>
          <cell r="M203"/>
        </row>
        <row r="204">
          <cell r="A204">
            <v>203</v>
          </cell>
          <cell r="I204">
            <v>4562.5</v>
          </cell>
          <cell r="J204"/>
          <cell r="K204">
            <v>-4562.5</v>
          </cell>
          <cell r="L204">
            <v>2767694.38</v>
          </cell>
          <cell r="M204"/>
        </row>
        <row r="205">
          <cell r="A205">
            <v>204</v>
          </cell>
          <cell r="I205">
            <v>1520.92</v>
          </cell>
          <cell r="J205"/>
          <cell r="K205">
            <v>-1520.92</v>
          </cell>
          <cell r="L205">
            <v>2766173.46</v>
          </cell>
          <cell r="M205">
            <v>2766173.46</v>
          </cell>
        </row>
        <row r="206">
          <cell r="A206">
            <v>205</v>
          </cell>
          <cell r="I206">
            <v>161700</v>
          </cell>
          <cell r="J206"/>
          <cell r="K206">
            <v>-161700</v>
          </cell>
          <cell r="L206">
            <v>2604473.46</v>
          </cell>
          <cell r="M206"/>
        </row>
        <row r="207">
          <cell r="A207">
            <v>206</v>
          </cell>
          <cell r="I207">
            <v>1600000</v>
          </cell>
          <cell r="J207"/>
          <cell r="K207">
            <v>-1600000</v>
          </cell>
          <cell r="L207">
            <v>1004473.46</v>
          </cell>
          <cell r="M207">
            <v>1004473.46</v>
          </cell>
        </row>
        <row r="208">
          <cell r="A208">
            <v>207</v>
          </cell>
          <cell r="I208"/>
          <cell r="J208">
            <v>1388675</v>
          </cell>
          <cell r="K208">
            <v>1388675</v>
          </cell>
          <cell r="L208">
            <v>2393148.46</v>
          </cell>
          <cell r="M208">
            <v>2393148.46</v>
          </cell>
        </row>
        <row r="209">
          <cell r="A209">
            <v>208</v>
          </cell>
          <cell r="I209">
            <v>798011.5</v>
          </cell>
          <cell r="J209"/>
          <cell r="K209">
            <v>-798011.5</v>
          </cell>
          <cell r="L209">
            <v>1595136.96</v>
          </cell>
          <cell r="M209"/>
        </row>
        <row r="210">
          <cell r="A210">
            <v>209</v>
          </cell>
          <cell r="I210">
            <v>1000000</v>
          </cell>
          <cell r="J210"/>
          <cell r="K210">
            <v>-1000000</v>
          </cell>
          <cell r="L210">
            <v>595136.96</v>
          </cell>
          <cell r="M210"/>
        </row>
        <row r="211">
          <cell r="A211">
            <v>210</v>
          </cell>
          <cell r="I211">
            <v>1013.43</v>
          </cell>
          <cell r="J211"/>
          <cell r="K211">
            <v>-1013.43</v>
          </cell>
          <cell r="L211">
            <v>594123.53</v>
          </cell>
          <cell r="M211">
            <v>594123.53</v>
          </cell>
        </row>
        <row r="212">
          <cell r="A212">
            <v>211</v>
          </cell>
          <cell r="I212">
            <v>4904.78</v>
          </cell>
          <cell r="J212"/>
          <cell r="K212">
            <v>-4904.78</v>
          </cell>
          <cell r="L212">
            <v>589218.75</v>
          </cell>
          <cell r="M212"/>
        </row>
        <row r="213">
          <cell r="A213">
            <v>212</v>
          </cell>
          <cell r="I213">
            <v>13600</v>
          </cell>
          <cell r="J213"/>
          <cell r="K213">
            <v>-13600</v>
          </cell>
          <cell r="L213">
            <v>575618.75</v>
          </cell>
          <cell r="M213"/>
        </row>
        <row r="214">
          <cell r="A214">
            <v>213</v>
          </cell>
          <cell r="I214">
            <v>33132.53</v>
          </cell>
          <cell r="J214"/>
          <cell r="K214">
            <v>-33132.53</v>
          </cell>
          <cell r="L214">
            <v>542486.22</v>
          </cell>
          <cell r="M214"/>
        </row>
        <row r="215">
          <cell r="A215">
            <v>214</v>
          </cell>
          <cell r="I215">
            <v>50000</v>
          </cell>
          <cell r="J215"/>
          <cell r="K215">
            <v>-50000</v>
          </cell>
          <cell r="L215">
            <v>492486.22</v>
          </cell>
          <cell r="M215"/>
        </row>
        <row r="216">
          <cell r="A216">
            <v>215</v>
          </cell>
          <cell r="I216">
            <v>255</v>
          </cell>
          <cell r="J216"/>
          <cell r="K216">
            <v>-255</v>
          </cell>
          <cell r="L216">
            <v>492231.22</v>
          </cell>
          <cell r="M216"/>
        </row>
        <row r="217">
          <cell r="A217">
            <v>216</v>
          </cell>
          <cell r="I217">
            <v>4351.67</v>
          </cell>
          <cell r="J217"/>
          <cell r="K217">
            <v>-4351.67</v>
          </cell>
          <cell r="L217">
            <v>487879.55</v>
          </cell>
          <cell r="M217">
            <v>487879.55</v>
          </cell>
        </row>
        <row r="218">
          <cell r="A218">
            <v>217</v>
          </cell>
          <cell r="I218">
            <v>3533.87</v>
          </cell>
          <cell r="J218"/>
          <cell r="K218">
            <v>-3533.87</v>
          </cell>
          <cell r="L218">
            <v>484345.68</v>
          </cell>
          <cell r="M218"/>
        </row>
        <row r="219">
          <cell r="A219">
            <v>218</v>
          </cell>
          <cell r="I219">
            <v>13352.69</v>
          </cell>
          <cell r="J219"/>
          <cell r="K219">
            <v>-13352.69</v>
          </cell>
          <cell r="L219">
            <v>470992.99</v>
          </cell>
          <cell r="M219"/>
        </row>
        <row r="220">
          <cell r="A220">
            <v>219</v>
          </cell>
          <cell r="I220">
            <v>17375</v>
          </cell>
          <cell r="J220"/>
          <cell r="K220">
            <v>-17375</v>
          </cell>
          <cell r="L220">
            <v>453617.99</v>
          </cell>
          <cell r="M220">
            <v>453617.99</v>
          </cell>
        </row>
        <row r="221">
          <cell r="A221">
            <v>220</v>
          </cell>
          <cell r="I221">
            <v>31000</v>
          </cell>
          <cell r="J221"/>
          <cell r="K221">
            <v>-31000</v>
          </cell>
          <cell r="L221">
            <v>422617.99</v>
          </cell>
          <cell r="M221">
            <v>422617.99</v>
          </cell>
        </row>
        <row r="222">
          <cell r="A222">
            <v>221</v>
          </cell>
          <cell r="I222"/>
          <cell r="J222">
            <v>15000</v>
          </cell>
          <cell r="K222">
            <v>15000</v>
          </cell>
          <cell r="L222">
            <v>437617.99</v>
          </cell>
          <cell r="M222"/>
        </row>
        <row r="223">
          <cell r="A223">
            <v>222</v>
          </cell>
          <cell r="I223">
            <v>21268.94</v>
          </cell>
          <cell r="J223"/>
          <cell r="K223">
            <v>-21268.94</v>
          </cell>
          <cell r="L223">
            <v>416349.05</v>
          </cell>
          <cell r="M223"/>
        </row>
        <row r="224">
          <cell r="A224">
            <v>223</v>
          </cell>
          <cell r="I224">
            <v>394825</v>
          </cell>
          <cell r="J224"/>
          <cell r="K224">
            <v>-394825</v>
          </cell>
          <cell r="L224">
            <v>21524.05</v>
          </cell>
          <cell r="M224">
            <v>21524.05</v>
          </cell>
        </row>
        <row r="225">
          <cell r="A225">
            <v>224</v>
          </cell>
          <cell r="I225"/>
          <cell r="J225">
            <v>8958429</v>
          </cell>
          <cell r="K225">
            <v>8958429</v>
          </cell>
          <cell r="L225">
            <v>8979953.0500000007</v>
          </cell>
          <cell r="M225"/>
        </row>
        <row r="226">
          <cell r="A226">
            <v>225</v>
          </cell>
          <cell r="I226">
            <v>15000</v>
          </cell>
          <cell r="J226"/>
          <cell r="K226">
            <v>-15000</v>
          </cell>
          <cell r="L226">
            <v>8964953.0500000007</v>
          </cell>
          <cell r="M226"/>
        </row>
        <row r="227">
          <cell r="A227">
            <v>226</v>
          </cell>
          <cell r="I227">
            <v>3500000</v>
          </cell>
          <cell r="J227"/>
          <cell r="K227">
            <v>-3500000</v>
          </cell>
          <cell r="L227">
            <v>5464953.0499999998</v>
          </cell>
          <cell r="M227"/>
        </row>
        <row r="228">
          <cell r="A228">
            <v>227</v>
          </cell>
          <cell r="I228">
            <v>1591.59</v>
          </cell>
          <cell r="J228"/>
          <cell r="K228">
            <v>-1591.59</v>
          </cell>
          <cell r="L228">
            <v>5463361.46</v>
          </cell>
          <cell r="M228">
            <v>5463361.46</v>
          </cell>
        </row>
        <row r="229">
          <cell r="A229">
            <v>228</v>
          </cell>
          <cell r="I229">
            <v>2200</v>
          </cell>
          <cell r="J229"/>
          <cell r="K229">
            <v>-2200</v>
          </cell>
          <cell r="L229">
            <v>5461161.46</v>
          </cell>
          <cell r="M229"/>
        </row>
        <row r="230">
          <cell r="A230">
            <v>229</v>
          </cell>
          <cell r="I230">
            <v>11636.79</v>
          </cell>
          <cell r="J230"/>
          <cell r="K230">
            <v>-11636.79</v>
          </cell>
          <cell r="L230">
            <v>5449524.6699999999</v>
          </cell>
          <cell r="M230"/>
        </row>
        <row r="231">
          <cell r="A231">
            <v>230</v>
          </cell>
          <cell r="I231">
            <v>400000</v>
          </cell>
          <cell r="J231"/>
          <cell r="K231">
            <v>-400000</v>
          </cell>
          <cell r="L231">
            <v>5049524.67</v>
          </cell>
          <cell r="M231"/>
        </row>
        <row r="232">
          <cell r="A232">
            <v>231</v>
          </cell>
          <cell r="I232">
            <v>1695.46</v>
          </cell>
          <cell r="J232"/>
          <cell r="K232">
            <v>-1695.46</v>
          </cell>
          <cell r="L232">
            <v>5047829.21</v>
          </cell>
          <cell r="M232"/>
        </row>
        <row r="233">
          <cell r="A233">
            <v>232</v>
          </cell>
          <cell r="I233">
            <v>25436.23</v>
          </cell>
          <cell r="J233"/>
          <cell r="K233">
            <v>-25436.23</v>
          </cell>
          <cell r="L233">
            <v>5022392.9800000004</v>
          </cell>
          <cell r="M233"/>
        </row>
        <row r="234">
          <cell r="A234">
            <v>233</v>
          </cell>
          <cell r="I234">
            <v>502419.99</v>
          </cell>
          <cell r="J234"/>
          <cell r="K234">
            <v>-502419.99</v>
          </cell>
          <cell r="L234">
            <v>4519972.99</v>
          </cell>
          <cell r="M234">
            <v>4519972.99</v>
          </cell>
        </row>
        <row r="235">
          <cell r="A235">
            <v>234</v>
          </cell>
          <cell r="I235">
            <v>17025</v>
          </cell>
          <cell r="J235"/>
          <cell r="K235">
            <v>-17025</v>
          </cell>
          <cell r="L235">
            <v>4502947.99</v>
          </cell>
          <cell r="M235"/>
        </row>
        <row r="236">
          <cell r="A236">
            <v>235</v>
          </cell>
          <cell r="I236">
            <v>73.92</v>
          </cell>
          <cell r="J236"/>
          <cell r="K236">
            <v>-73.92</v>
          </cell>
          <cell r="L236">
            <v>4502874.07</v>
          </cell>
          <cell r="M236">
            <v>4502874.07</v>
          </cell>
        </row>
        <row r="237">
          <cell r="A237">
            <v>236</v>
          </cell>
          <cell r="I237">
            <v>9180.8700000000008</v>
          </cell>
          <cell r="J237"/>
          <cell r="K237">
            <v>-9180.8700000000008</v>
          </cell>
          <cell r="L237">
            <v>4493693.2</v>
          </cell>
          <cell r="M237">
            <v>4493693.2</v>
          </cell>
        </row>
        <row r="238">
          <cell r="A238">
            <v>237</v>
          </cell>
          <cell r="I238">
            <v>2694.05</v>
          </cell>
          <cell r="J238"/>
          <cell r="K238">
            <v>-2694.05</v>
          </cell>
          <cell r="L238">
            <v>4490999.1500000004</v>
          </cell>
          <cell r="M238"/>
        </row>
        <row r="239">
          <cell r="A239">
            <v>238</v>
          </cell>
          <cell r="I239">
            <v>2531.1</v>
          </cell>
          <cell r="J239"/>
          <cell r="K239">
            <v>-2531.1</v>
          </cell>
          <cell r="L239">
            <v>4488468.05</v>
          </cell>
          <cell r="M239"/>
        </row>
        <row r="240">
          <cell r="A240">
            <v>239</v>
          </cell>
          <cell r="I240">
            <v>2869.88</v>
          </cell>
          <cell r="J240"/>
          <cell r="K240">
            <v>-2869.88</v>
          </cell>
          <cell r="L240">
            <v>4485598.17</v>
          </cell>
          <cell r="M240">
            <v>4485598.17</v>
          </cell>
        </row>
        <row r="241">
          <cell r="A241">
            <v>240</v>
          </cell>
          <cell r="I241">
            <v>10448.9</v>
          </cell>
          <cell r="J241"/>
          <cell r="K241">
            <v>-10448.9</v>
          </cell>
          <cell r="L241">
            <v>4475149.2699999996</v>
          </cell>
          <cell r="M241"/>
        </row>
        <row r="242">
          <cell r="A242">
            <v>241</v>
          </cell>
          <cell r="I242">
            <v>27425.75</v>
          </cell>
          <cell r="J242"/>
          <cell r="K242">
            <v>-27425.75</v>
          </cell>
          <cell r="L242">
            <v>4447723.5199999996</v>
          </cell>
          <cell r="M242"/>
        </row>
        <row r="243">
          <cell r="A243">
            <v>242</v>
          </cell>
          <cell r="I243">
            <v>541.96</v>
          </cell>
          <cell r="J243"/>
          <cell r="K243">
            <v>-541.96</v>
          </cell>
          <cell r="L243">
            <v>4447181.5599999996</v>
          </cell>
          <cell r="M243">
            <v>4447181.5599999996</v>
          </cell>
        </row>
        <row r="244">
          <cell r="A244">
            <v>243</v>
          </cell>
          <cell r="I244">
            <v>400000</v>
          </cell>
          <cell r="J244"/>
          <cell r="K244">
            <v>-400000</v>
          </cell>
          <cell r="L244">
            <v>4047181.56</v>
          </cell>
          <cell r="M244"/>
        </row>
        <row r="245">
          <cell r="A245">
            <v>244</v>
          </cell>
          <cell r="I245">
            <v>4260.1400000000003</v>
          </cell>
          <cell r="J245"/>
          <cell r="K245">
            <v>-4260.1400000000003</v>
          </cell>
          <cell r="L245">
            <v>4042921.42</v>
          </cell>
          <cell r="M245"/>
        </row>
        <row r="246">
          <cell r="A246">
            <v>245</v>
          </cell>
          <cell r="I246">
            <v>5208.34</v>
          </cell>
          <cell r="J246"/>
          <cell r="K246">
            <v>-5208.34</v>
          </cell>
          <cell r="L246">
            <v>4037713.08</v>
          </cell>
          <cell r="M246"/>
        </row>
        <row r="247">
          <cell r="A247">
            <v>246</v>
          </cell>
          <cell r="I247">
            <v>6877.27</v>
          </cell>
          <cell r="J247"/>
          <cell r="K247">
            <v>-6877.27</v>
          </cell>
          <cell r="L247">
            <v>4030835.81</v>
          </cell>
          <cell r="M247"/>
        </row>
        <row r="248">
          <cell r="A248">
            <v>247</v>
          </cell>
          <cell r="I248">
            <v>6877.27</v>
          </cell>
          <cell r="J248"/>
          <cell r="K248">
            <v>-6877.27</v>
          </cell>
          <cell r="L248">
            <v>4023958.54</v>
          </cell>
          <cell r="M248"/>
        </row>
        <row r="249">
          <cell r="A249">
            <v>248</v>
          </cell>
          <cell r="I249">
            <v>6877.27</v>
          </cell>
          <cell r="J249"/>
          <cell r="K249">
            <v>-6877.27</v>
          </cell>
          <cell r="L249">
            <v>4017081.27</v>
          </cell>
          <cell r="M249"/>
        </row>
        <row r="250">
          <cell r="A250">
            <v>249</v>
          </cell>
          <cell r="I250">
            <v>8552.1299999999992</v>
          </cell>
          <cell r="J250"/>
          <cell r="K250">
            <v>-8552.1299999999992</v>
          </cell>
          <cell r="L250">
            <v>4008529.14</v>
          </cell>
          <cell r="M250"/>
        </row>
        <row r="251">
          <cell r="A251">
            <v>250</v>
          </cell>
          <cell r="I251">
            <v>8748.25</v>
          </cell>
          <cell r="J251"/>
          <cell r="K251">
            <v>-8748.25</v>
          </cell>
          <cell r="L251">
            <v>3999780.89</v>
          </cell>
          <cell r="M251"/>
        </row>
        <row r="252">
          <cell r="A252">
            <v>251</v>
          </cell>
          <cell r="I252">
            <v>12407.53</v>
          </cell>
          <cell r="J252"/>
          <cell r="K252">
            <v>-12407.53</v>
          </cell>
          <cell r="L252">
            <v>3987373.36</v>
          </cell>
          <cell r="M252"/>
        </row>
        <row r="253">
          <cell r="A253">
            <v>252</v>
          </cell>
          <cell r="I253">
            <v>20</v>
          </cell>
          <cell r="J253"/>
          <cell r="K253">
            <v>-20</v>
          </cell>
          <cell r="L253">
            <v>3987353.36</v>
          </cell>
          <cell r="M253">
            <v>3987353.36</v>
          </cell>
        </row>
        <row r="254">
          <cell r="A254">
            <v>253</v>
          </cell>
          <cell r="I254">
            <v>20000</v>
          </cell>
          <cell r="J254"/>
          <cell r="K254">
            <v>-20000</v>
          </cell>
          <cell r="L254">
            <v>3967353.36</v>
          </cell>
          <cell r="M254">
            <v>3967353.36</v>
          </cell>
        </row>
        <row r="255">
          <cell r="A255">
            <v>254</v>
          </cell>
          <cell r="I255">
            <v>18822.45</v>
          </cell>
          <cell r="J255"/>
          <cell r="K255">
            <v>-18822.45</v>
          </cell>
          <cell r="L255">
            <v>3948530.91</v>
          </cell>
          <cell r="M255">
            <v>3948530.91</v>
          </cell>
        </row>
        <row r="256">
          <cell r="A256">
            <v>255</v>
          </cell>
          <cell r="I256">
            <v>20000</v>
          </cell>
          <cell r="J256"/>
          <cell r="K256">
            <v>-20000</v>
          </cell>
          <cell r="L256">
            <v>3928530.91</v>
          </cell>
          <cell r="M256"/>
        </row>
        <row r="257">
          <cell r="A257">
            <v>256</v>
          </cell>
          <cell r="I257">
            <v>5305.53</v>
          </cell>
          <cell r="J257"/>
          <cell r="K257">
            <v>-5305.53</v>
          </cell>
          <cell r="L257">
            <v>3923225.38</v>
          </cell>
          <cell r="M257"/>
        </row>
        <row r="258">
          <cell r="A258">
            <v>257</v>
          </cell>
          <cell r="I258">
            <v>34632.120000000003</v>
          </cell>
          <cell r="J258"/>
          <cell r="K258">
            <v>-34632.120000000003</v>
          </cell>
          <cell r="L258">
            <v>3888593.26</v>
          </cell>
          <cell r="M258">
            <v>3888593.26</v>
          </cell>
        </row>
        <row r="259">
          <cell r="A259">
            <v>258</v>
          </cell>
          <cell r="I259">
            <v>20000</v>
          </cell>
          <cell r="J259"/>
          <cell r="K259">
            <v>-20000</v>
          </cell>
          <cell r="L259">
            <v>3868593.26</v>
          </cell>
          <cell r="M259"/>
        </row>
        <row r="260">
          <cell r="A260">
            <v>259</v>
          </cell>
          <cell r="I260">
            <v>121.62</v>
          </cell>
          <cell r="J260"/>
          <cell r="K260">
            <v>-121.62</v>
          </cell>
          <cell r="L260">
            <v>3868471.64</v>
          </cell>
          <cell r="M260"/>
        </row>
        <row r="261">
          <cell r="A261">
            <v>260</v>
          </cell>
          <cell r="I261">
            <v>4145.3100000000004</v>
          </cell>
          <cell r="J261"/>
          <cell r="K261">
            <v>-4145.3100000000004</v>
          </cell>
          <cell r="L261">
            <v>3864326.33</v>
          </cell>
          <cell r="M261">
            <v>3864326.33</v>
          </cell>
        </row>
        <row r="262">
          <cell r="A262">
            <v>261</v>
          </cell>
          <cell r="I262">
            <v>10000</v>
          </cell>
          <cell r="J262"/>
          <cell r="K262">
            <v>-10000</v>
          </cell>
          <cell r="L262">
            <v>3854326.33</v>
          </cell>
          <cell r="M262"/>
        </row>
        <row r="263">
          <cell r="A263">
            <v>262</v>
          </cell>
          <cell r="I263">
            <v>23025.75</v>
          </cell>
          <cell r="J263"/>
          <cell r="K263">
            <v>-23025.75</v>
          </cell>
          <cell r="L263">
            <v>3831300.58</v>
          </cell>
          <cell r="M263"/>
        </row>
        <row r="264">
          <cell r="A264">
            <v>263</v>
          </cell>
          <cell r="I264">
            <v>30000</v>
          </cell>
          <cell r="J264"/>
          <cell r="K264">
            <v>-30000</v>
          </cell>
          <cell r="L264">
            <v>3801300.58</v>
          </cell>
          <cell r="M264"/>
        </row>
        <row r="265">
          <cell r="A265">
            <v>264</v>
          </cell>
          <cell r="I265">
            <v>33275</v>
          </cell>
          <cell r="J265"/>
          <cell r="K265">
            <v>-33275</v>
          </cell>
          <cell r="L265">
            <v>3768025.58</v>
          </cell>
          <cell r="M265"/>
        </row>
        <row r="266">
          <cell r="A266">
            <v>265</v>
          </cell>
          <cell r="I266">
            <v>50000</v>
          </cell>
          <cell r="J266"/>
          <cell r="K266">
            <v>-50000</v>
          </cell>
          <cell r="L266">
            <v>3718025.58</v>
          </cell>
          <cell r="M266"/>
        </row>
        <row r="267">
          <cell r="A267">
            <v>266</v>
          </cell>
          <cell r="I267">
            <v>66990</v>
          </cell>
          <cell r="J267"/>
          <cell r="K267">
            <v>-66990</v>
          </cell>
          <cell r="L267">
            <v>3651035.58</v>
          </cell>
          <cell r="M267"/>
        </row>
        <row r="268">
          <cell r="A268">
            <v>267</v>
          </cell>
          <cell r="I268">
            <v>102795</v>
          </cell>
          <cell r="J268"/>
          <cell r="K268">
            <v>-102795</v>
          </cell>
          <cell r="L268">
            <v>3548240.58</v>
          </cell>
          <cell r="M268"/>
        </row>
        <row r="269">
          <cell r="A269">
            <v>268</v>
          </cell>
          <cell r="I269">
            <v>141966</v>
          </cell>
          <cell r="J269"/>
          <cell r="K269">
            <v>-141966</v>
          </cell>
          <cell r="L269">
            <v>3406274.58</v>
          </cell>
          <cell r="M269"/>
        </row>
        <row r="270">
          <cell r="A270">
            <v>269</v>
          </cell>
          <cell r="I270">
            <v>214610</v>
          </cell>
          <cell r="J270"/>
          <cell r="K270">
            <v>-214610</v>
          </cell>
          <cell r="L270">
            <v>3191664.58</v>
          </cell>
          <cell r="M270"/>
        </row>
        <row r="271">
          <cell r="A271">
            <v>270</v>
          </cell>
          <cell r="I271">
            <v>300472.56</v>
          </cell>
          <cell r="J271"/>
          <cell r="K271">
            <v>-300472.56</v>
          </cell>
          <cell r="L271">
            <v>2891192.02</v>
          </cell>
          <cell r="M271"/>
        </row>
        <row r="272">
          <cell r="A272">
            <v>271</v>
          </cell>
          <cell r="I272">
            <v>1472311.5</v>
          </cell>
          <cell r="J272"/>
          <cell r="K272">
            <v>-1472311.5</v>
          </cell>
          <cell r="L272">
            <v>1418880.52</v>
          </cell>
          <cell r="M272"/>
        </row>
        <row r="273">
          <cell r="A273">
            <v>272</v>
          </cell>
          <cell r="I273">
            <v>3.1</v>
          </cell>
          <cell r="J273"/>
          <cell r="K273">
            <v>-3.1</v>
          </cell>
          <cell r="L273">
            <v>1418877.42</v>
          </cell>
          <cell r="M273"/>
        </row>
        <row r="274">
          <cell r="A274">
            <v>273</v>
          </cell>
          <cell r="I274">
            <v>568.75</v>
          </cell>
          <cell r="J274"/>
          <cell r="K274">
            <v>-568.75</v>
          </cell>
          <cell r="L274">
            <v>1418308.67</v>
          </cell>
          <cell r="M274">
            <v>1418308.67</v>
          </cell>
        </row>
        <row r="275">
          <cell r="A275">
            <v>274</v>
          </cell>
          <cell r="I275">
            <v>13566.66</v>
          </cell>
          <cell r="J275"/>
          <cell r="K275">
            <v>-13566.66</v>
          </cell>
          <cell r="L275">
            <v>1404742.01</v>
          </cell>
          <cell r="M275"/>
        </row>
        <row r="276">
          <cell r="A276">
            <v>275</v>
          </cell>
          <cell r="I276">
            <v>4562.5</v>
          </cell>
          <cell r="J276"/>
          <cell r="K276">
            <v>-4562.5</v>
          </cell>
          <cell r="L276">
            <v>1400179.51</v>
          </cell>
          <cell r="M276">
            <v>1400179.51</v>
          </cell>
        </row>
        <row r="277">
          <cell r="A277">
            <v>276</v>
          </cell>
          <cell r="I277">
            <v>8589.76</v>
          </cell>
          <cell r="J277"/>
          <cell r="K277">
            <v>-8589.76</v>
          </cell>
          <cell r="L277">
            <v>1391589.75</v>
          </cell>
          <cell r="M277"/>
        </row>
        <row r="278">
          <cell r="A278">
            <v>277</v>
          </cell>
          <cell r="I278">
            <v>15000</v>
          </cell>
          <cell r="J278"/>
          <cell r="K278">
            <v>-15000</v>
          </cell>
          <cell r="L278">
            <v>1376589.75</v>
          </cell>
          <cell r="M278"/>
        </row>
        <row r="279">
          <cell r="A279">
            <v>278</v>
          </cell>
          <cell r="I279">
            <v>1300000</v>
          </cell>
          <cell r="J279"/>
          <cell r="K279">
            <v>-1300000</v>
          </cell>
          <cell r="L279">
            <v>76589.75</v>
          </cell>
          <cell r="M279">
            <v>76589.75</v>
          </cell>
        </row>
        <row r="280">
          <cell r="A280">
            <v>279</v>
          </cell>
          <cell r="I280">
            <v>15000</v>
          </cell>
          <cell r="J280"/>
          <cell r="K280">
            <v>-15000</v>
          </cell>
          <cell r="L280">
            <v>61589.75</v>
          </cell>
          <cell r="M280"/>
        </row>
        <row r="281">
          <cell r="A281">
            <v>280</v>
          </cell>
          <cell r="I281">
            <v>259.79000000000002</v>
          </cell>
          <cell r="J281"/>
          <cell r="K281">
            <v>-259.79000000000002</v>
          </cell>
          <cell r="L281">
            <v>61329.96</v>
          </cell>
          <cell r="M281"/>
        </row>
        <row r="282">
          <cell r="A282">
            <v>281</v>
          </cell>
          <cell r="I282">
            <v>369.35</v>
          </cell>
          <cell r="J282"/>
          <cell r="K282">
            <v>-369.35</v>
          </cell>
          <cell r="L282">
            <v>60960.61</v>
          </cell>
          <cell r="M282"/>
        </row>
        <row r="283">
          <cell r="A283">
            <v>282</v>
          </cell>
          <cell r="I283">
            <v>396.01</v>
          </cell>
          <cell r="J283"/>
          <cell r="K283">
            <v>-396.01</v>
          </cell>
          <cell r="L283">
            <v>60564.6</v>
          </cell>
          <cell r="M283"/>
        </row>
        <row r="284">
          <cell r="A284">
            <v>283</v>
          </cell>
          <cell r="I284">
            <v>461.95</v>
          </cell>
          <cell r="J284"/>
          <cell r="K284">
            <v>-461.95</v>
          </cell>
          <cell r="L284">
            <v>60102.65</v>
          </cell>
          <cell r="M284"/>
        </row>
        <row r="285">
          <cell r="A285">
            <v>284</v>
          </cell>
          <cell r="I285">
            <v>541.23</v>
          </cell>
          <cell r="J285"/>
          <cell r="K285">
            <v>-541.23</v>
          </cell>
          <cell r="L285">
            <v>59561.42</v>
          </cell>
          <cell r="M285"/>
        </row>
        <row r="286">
          <cell r="A286">
            <v>285</v>
          </cell>
          <cell r="I286">
            <v>6669.58</v>
          </cell>
          <cell r="J286"/>
          <cell r="K286">
            <v>-6669.58</v>
          </cell>
          <cell r="L286">
            <v>52891.839999999997</v>
          </cell>
          <cell r="M286"/>
        </row>
        <row r="287">
          <cell r="A287">
            <v>286</v>
          </cell>
          <cell r="I287">
            <v>20182.96</v>
          </cell>
          <cell r="J287"/>
          <cell r="K287">
            <v>-20182.96</v>
          </cell>
          <cell r="L287">
            <v>32708.880000000001</v>
          </cell>
          <cell r="M287">
            <v>32708.880000000001</v>
          </cell>
        </row>
        <row r="288">
          <cell r="A288">
            <v>287</v>
          </cell>
          <cell r="I288">
            <v>10000</v>
          </cell>
          <cell r="J288"/>
          <cell r="K288">
            <v>-10000</v>
          </cell>
          <cell r="L288">
            <v>22708.880000000001</v>
          </cell>
          <cell r="M288">
            <v>22708.880000000001</v>
          </cell>
        </row>
        <row r="289">
          <cell r="A289">
            <v>288</v>
          </cell>
          <cell r="I289"/>
          <cell r="J289">
            <v>8650054</v>
          </cell>
          <cell r="K289">
            <v>8650054</v>
          </cell>
          <cell r="L289">
            <v>8672762.8800000008</v>
          </cell>
          <cell r="M289"/>
        </row>
        <row r="290">
          <cell r="A290">
            <v>289</v>
          </cell>
          <cell r="I290">
            <v>33394.050000000003</v>
          </cell>
          <cell r="J290"/>
          <cell r="K290">
            <v>-33394.050000000003</v>
          </cell>
          <cell r="L290">
            <v>8639368.8300000001</v>
          </cell>
          <cell r="M290"/>
        </row>
        <row r="291">
          <cell r="A291">
            <v>290</v>
          </cell>
          <cell r="I291">
            <v>4252.8599999999997</v>
          </cell>
          <cell r="J291"/>
          <cell r="K291">
            <v>-4252.8599999999997</v>
          </cell>
          <cell r="L291">
            <v>8635115.9700000007</v>
          </cell>
          <cell r="M291"/>
        </row>
        <row r="292">
          <cell r="A292">
            <v>291</v>
          </cell>
          <cell r="I292">
            <v>6021.2</v>
          </cell>
          <cell r="J292"/>
          <cell r="K292">
            <v>-6021.2</v>
          </cell>
          <cell r="L292">
            <v>8629094.7699999996</v>
          </cell>
          <cell r="M292"/>
        </row>
        <row r="293">
          <cell r="A293">
            <v>292</v>
          </cell>
          <cell r="I293">
            <v>7619.22</v>
          </cell>
          <cell r="J293"/>
          <cell r="K293">
            <v>-7619.22</v>
          </cell>
          <cell r="L293">
            <v>8621475.5500000007</v>
          </cell>
          <cell r="M293"/>
        </row>
        <row r="294">
          <cell r="A294">
            <v>293</v>
          </cell>
          <cell r="I294">
            <v>18760.72</v>
          </cell>
          <cell r="J294"/>
          <cell r="K294">
            <v>-18760.72</v>
          </cell>
          <cell r="L294">
            <v>8602714.8300000001</v>
          </cell>
          <cell r="M294">
            <v>8602714.8300000001</v>
          </cell>
        </row>
        <row r="295">
          <cell r="A295">
            <v>294</v>
          </cell>
          <cell r="I295"/>
          <cell r="J295">
            <v>5800000</v>
          </cell>
          <cell r="K295">
            <v>5800000</v>
          </cell>
          <cell r="L295">
            <v>14402714.83</v>
          </cell>
          <cell r="M295"/>
        </row>
        <row r="296">
          <cell r="A296">
            <v>295</v>
          </cell>
          <cell r="I296"/>
          <cell r="J296">
            <v>850000</v>
          </cell>
          <cell r="K296">
            <v>850000</v>
          </cell>
          <cell r="L296">
            <v>15252714.83</v>
          </cell>
          <cell r="M296"/>
        </row>
        <row r="297">
          <cell r="A297">
            <v>296</v>
          </cell>
          <cell r="I297">
            <v>1000</v>
          </cell>
          <cell r="J297"/>
          <cell r="K297">
            <v>-1000</v>
          </cell>
          <cell r="L297">
            <v>15251714.83</v>
          </cell>
          <cell r="M297"/>
        </row>
        <row r="298">
          <cell r="A298">
            <v>297</v>
          </cell>
          <cell r="I298">
            <v>1000</v>
          </cell>
          <cell r="J298"/>
          <cell r="K298">
            <v>-1000</v>
          </cell>
          <cell r="L298">
            <v>15250714.83</v>
          </cell>
          <cell r="M298"/>
        </row>
        <row r="299">
          <cell r="A299">
            <v>298</v>
          </cell>
          <cell r="I299">
            <v>20000</v>
          </cell>
          <cell r="J299"/>
          <cell r="K299">
            <v>-20000</v>
          </cell>
          <cell r="L299">
            <v>15230714.83</v>
          </cell>
          <cell r="M299"/>
        </row>
        <row r="300">
          <cell r="A300">
            <v>299</v>
          </cell>
          <cell r="I300">
            <v>2000000</v>
          </cell>
          <cell r="J300"/>
          <cell r="K300">
            <v>-2000000</v>
          </cell>
          <cell r="L300">
            <v>13230714.83</v>
          </cell>
          <cell r="M300"/>
        </row>
        <row r="301">
          <cell r="A301">
            <v>300</v>
          </cell>
          <cell r="I301">
            <v>15639.97</v>
          </cell>
          <cell r="J301"/>
          <cell r="K301">
            <v>-15639.97</v>
          </cell>
          <cell r="L301">
            <v>13215074.859999999</v>
          </cell>
          <cell r="M301">
            <v>13215074.859999999</v>
          </cell>
        </row>
        <row r="302">
          <cell r="A302">
            <v>301</v>
          </cell>
          <cell r="I302"/>
          <cell r="J302">
            <v>6260.32</v>
          </cell>
          <cell r="K302">
            <v>6260.32</v>
          </cell>
          <cell r="L302">
            <v>13221335.18</v>
          </cell>
          <cell r="M302"/>
        </row>
        <row r="303">
          <cell r="A303">
            <v>302</v>
          </cell>
          <cell r="I303">
            <v>13684.11</v>
          </cell>
          <cell r="J303"/>
          <cell r="K303">
            <v>-13684.11</v>
          </cell>
          <cell r="L303">
            <v>13207651.07</v>
          </cell>
          <cell r="M303"/>
        </row>
        <row r="304">
          <cell r="A304">
            <v>303</v>
          </cell>
          <cell r="I304">
            <v>16750</v>
          </cell>
          <cell r="J304"/>
          <cell r="K304">
            <v>-16750</v>
          </cell>
          <cell r="L304">
            <v>13190901.07</v>
          </cell>
          <cell r="M304">
            <v>13190901.07</v>
          </cell>
        </row>
        <row r="305">
          <cell r="A305">
            <v>304</v>
          </cell>
          <cell r="I305">
            <v>50000</v>
          </cell>
          <cell r="J305"/>
          <cell r="K305">
            <v>-50000</v>
          </cell>
          <cell r="L305">
            <v>13140901.07</v>
          </cell>
          <cell r="M305"/>
        </row>
        <row r="306">
          <cell r="A306">
            <v>305</v>
          </cell>
          <cell r="I306">
            <v>250000</v>
          </cell>
          <cell r="J306"/>
          <cell r="K306">
            <v>-250000</v>
          </cell>
          <cell r="L306">
            <v>12890901.07</v>
          </cell>
          <cell r="M306">
            <v>12890901.07</v>
          </cell>
        </row>
        <row r="307">
          <cell r="A307">
            <v>306</v>
          </cell>
          <cell r="I307">
            <v>15000</v>
          </cell>
          <cell r="J307"/>
          <cell r="K307">
            <v>-15000</v>
          </cell>
          <cell r="L307">
            <v>12875901.07</v>
          </cell>
          <cell r="M307"/>
        </row>
        <row r="308">
          <cell r="A308">
            <v>307</v>
          </cell>
          <cell r="I308">
            <v>2000000</v>
          </cell>
          <cell r="J308"/>
          <cell r="K308">
            <v>-2000000</v>
          </cell>
          <cell r="L308">
            <v>10875901.07</v>
          </cell>
          <cell r="M308"/>
        </row>
        <row r="309">
          <cell r="A309">
            <v>308</v>
          </cell>
          <cell r="I309">
            <v>2184.37</v>
          </cell>
          <cell r="J309"/>
          <cell r="K309">
            <v>-2184.37</v>
          </cell>
          <cell r="L309">
            <v>10873716.699999999</v>
          </cell>
          <cell r="M309"/>
        </row>
        <row r="310">
          <cell r="A310">
            <v>309</v>
          </cell>
          <cell r="I310">
            <v>5437.84</v>
          </cell>
          <cell r="J310"/>
          <cell r="K310">
            <v>-5437.84</v>
          </cell>
          <cell r="L310">
            <v>10868278.859999999</v>
          </cell>
          <cell r="M310"/>
        </row>
        <row r="311">
          <cell r="A311">
            <v>310</v>
          </cell>
          <cell r="I311">
            <v>21537.13</v>
          </cell>
          <cell r="J311"/>
          <cell r="K311">
            <v>-21537.13</v>
          </cell>
          <cell r="L311">
            <v>10846741.73</v>
          </cell>
          <cell r="M311"/>
        </row>
        <row r="312">
          <cell r="A312">
            <v>311</v>
          </cell>
          <cell r="I312">
            <v>121626</v>
          </cell>
          <cell r="J312"/>
          <cell r="K312">
            <v>-121626</v>
          </cell>
          <cell r="L312">
            <v>10725115.73</v>
          </cell>
          <cell r="M312">
            <v>10725115.73</v>
          </cell>
        </row>
        <row r="313">
          <cell r="A313">
            <v>312</v>
          </cell>
          <cell r="I313"/>
          <cell r="J313">
            <v>1541812</v>
          </cell>
          <cell r="K313">
            <v>1541812</v>
          </cell>
          <cell r="L313">
            <v>12266927.73</v>
          </cell>
          <cell r="M313">
            <v>12266927.73</v>
          </cell>
        </row>
        <row r="314">
          <cell r="A314">
            <v>313</v>
          </cell>
          <cell r="I314">
            <v>1502.78</v>
          </cell>
          <cell r="J314"/>
          <cell r="K314">
            <v>-1502.78</v>
          </cell>
          <cell r="L314">
            <v>12265424.949999999</v>
          </cell>
          <cell r="M314"/>
        </row>
        <row r="315">
          <cell r="A315">
            <v>314</v>
          </cell>
          <cell r="I315">
            <v>2694.05</v>
          </cell>
          <cell r="J315"/>
          <cell r="K315">
            <v>-2694.05</v>
          </cell>
          <cell r="L315">
            <v>12262730.9</v>
          </cell>
          <cell r="M315"/>
        </row>
        <row r="316">
          <cell r="A316">
            <v>315</v>
          </cell>
          <cell r="I316">
            <v>4000</v>
          </cell>
          <cell r="J316"/>
          <cell r="K316">
            <v>-4000</v>
          </cell>
          <cell r="L316">
            <v>12258730.9</v>
          </cell>
          <cell r="M316"/>
        </row>
        <row r="317">
          <cell r="A317">
            <v>316</v>
          </cell>
          <cell r="I317">
            <v>25000</v>
          </cell>
          <cell r="J317"/>
          <cell r="K317">
            <v>-25000</v>
          </cell>
          <cell r="L317">
            <v>12233730.9</v>
          </cell>
          <cell r="M317"/>
        </row>
        <row r="318">
          <cell r="A318">
            <v>317</v>
          </cell>
          <cell r="I318">
            <v>3345626.23</v>
          </cell>
          <cell r="J318"/>
          <cell r="K318">
            <v>-3345626.23</v>
          </cell>
          <cell r="L318">
            <v>8888104.6699999999</v>
          </cell>
          <cell r="M318">
            <v>8888104.6699999999</v>
          </cell>
        </row>
        <row r="319">
          <cell r="A319">
            <v>318</v>
          </cell>
          <cell r="I319">
            <v>313406.65000000002</v>
          </cell>
          <cell r="J319"/>
          <cell r="K319">
            <v>-313406.65000000002</v>
          </cell>
          <cell r="L319">
            <v>8574698.0199999996</v>
          </cell>
          <cell r="M319"/>
        </row>
        <row r="320">
          <cell r="A320">
            <v>319</v>
          </cell>
          <cell r="I320">
            <v>399990</v>
          </cell>
          <cell r="J320"/>
          <cell r="K320">
            <v>-399990</v>
          </cell>
          <cell r="L320">
            <v>8174708.0199999996</v>
          </cell>
          <cell r="M320">
            <v>8174708.0199999996</v>
          </cell>
        </row>
        <row r="321">
          <cell r="A321">
            <v>320</v>
          </cell>
          <cell r="I321"/>
          <cell r="J321">
            <v>3613307</v>
          </cell>
          <cell r="K321">
            <v>3613307</v>
          </cell>
          <cell r="L321">
            <v>11788015.02</v>
          </cell>
          <cell r="M321"/>
        </row>
        <row r="322">
          <cell r="A322">
            <v>321</v>
          </cell>
          <cell r="I322">
            <v>5000</v>
          </cell>
          <cell r="J322"/>
          <cell r="K322">
            <v>-5000</v>
          </cell>
          <cell r="L322">
            <v>11783015.02</v>
          </cell>
          <cell r="M322"/>
        </row>
        <row r="323">
          <cell r="A323">
            <v>322</v>
          </cell>
          <cell r="I323">
            <v>10000</v>
          </cell>
          <cell r="J323"/>
          <cell r="K323">
            <v>-10000</v>
          </cell>
          <cell r="L323">
            <v>11773015.02</v>
          </cell>
          <cell r="M323"/>
        </row>
        <row r="324">
          <cell r="A324">
            <v>323</v>
          </cell>
          <cell r="I324">
            <v>19430.14</v>
          </cell>
          <cell r="J324"/>
          <cell r="K324">
            <v>-19430.14</v>
          </cell>
          <cell r="L324">
            <v>11753584.880000001</v>
          </cell>
          <cell r="M324"/>
        </row>
        <row r="325">
          <cell r="A325">
            <v>324</v>
          </cell>
          <cell r="I325">
            <v>2567.44</v>
          </cell>
          <cell r="J325"/>
          <cell r="K325">
            <v>-2567.44</v>
          </cell>
          <cell r="L325">
            <v>11751017.439999999</v>
          </cell>
          <cell r="M325"/>
        </row>
        <row r="326">
          <cell r="A326">
            <v>325</v>
          </cell>
          <cell r="I326">
            <v>2737.84</v>
          </cell>
          <cell r="J326"/>
          <cell r="K326">
            <v>-2737.84</v>
          </cell>
          <cell r="L326">
            <v>11748279.6</v>
          </cell>
          <cell r="M326"/>
        </row>
        <row r="327">
          <cell r="A327">
            <v>326</v>
          </cell>
          <cell r="I327">
            <v>3423.25</v>
          </cell>
          <cell r="J327"/>
          <cell r="K327">
            <v>-3423.25</v>
          </cell>
          <cell r="L327">
            <v>11744856.35</v>
          </cell>
          <cell r="M327"/>
        </row>
        <row r="328">
          <cell r="A328">
            <v>327</v>
          </cell>
          <cell r="I328">
            <v>5154.1899999999996</v>
          </cell>
          <cell r="J328"/>
          <cell r="K328">
            <v>-5154.1899999999996</v>
          </cell>
          <cell r="L328">
            <v>11739702.16</v>
          </cell>
          <cell r="M328"/>
        </row>
        <row r="329">
          <cell r="A329">
            <v>328</v>
          </cell>
          <cell r="I329">
            <v>5173.58</v>
          </cell>
          <cell r="J329"/>
          <cell r="K329">
            <v>-5173.58</v>
          </cell>
          <cell r="L329">
            <v>11734528.58</v>
          </cell>
          <cell r="M329"/>
        </row>
        <row r="330">
          <cell r="A330">
            <v>329</v>
          </cell>
          <cell r="I330">
            <v>6253.06</v>
          </cell>
          <cell r="J330"/>
          <cell r="K330">
            <v>-6253.06</v>
          </cell>
          <cell r="L330">
            <v>11728275.52</v>
          </cell>
          <cell r="M330"/>
        </row>
        <row r="331">
          <cell r="A331">
            <v>330</v>
          </cell>
          <cell r="I331">
            <v>6355.15</v>
          </cell>
          <cell r="J331"/>
          <cell r="K331">
            <v>-6355.15</v>
          </cell>
          <cell r="L331">
            <v>11721920.369999999</v>
          </cell>
          <cell r="M331"/>
        </row>
        <row r="332">
          <cell r="A332">
            <v>331</v>
          </cell>
          <cell r="I332">
            <v>6806.02</v>
          </cell>
          <cell r="J332"/>
          <cell r="K332">
            <v>-6806.02</v>
          </cell>
          <cell r="L332">
            <v>11715114.35</v>
          </cell>
          <cell r="M332"/>
        </row>
        <row r="333">
          <cell r="A333">
            <v>332</v>
          </cell>
          <cell r="I333">
            <v>6806.02</v>
          </cell>
          <cell r="J333"/>
          <cell r="K333">
            <v>-6806.02</v>
          </cell>
          <cell r="L333">
            <v>11708308.33</v>
          </cell>
          <cell r="M333"/>
        </row>
        <row r="334">
          <cell r="A334">
            <v>333</v>
          </cell>
          <cell r="I334">
            <v>6806.02</v>
          </cell>
          <cell r="J334"/>
          <cell r="K334">
            <v>-6806.02</v>
          </cell>
          <cell r="L334">
            <v>11701502.310000001</v>
          </cell>
          <cell r="M334"/>
        </row>
        <row r="335">
          <cell r="A335">
            <v>334</v>
          </cell>
          <cell r="I335">
            <v>6809.82</v>
          </cell>
          <cell r="J335"/>
          <cell r="K335">
            <v>-6809.82</v>
          </cell>
          <cell r="L335">
            <v>11694692.49</v>
          </cell>
          <cell r="M335">
            <v>11694692.49</v>
          </cell>
        </row>
        <row r="336">
          <cell r="A336">
            <v>335</v>
          </cell>
          <cell r="I336"/>
          <cell r="J336">
            <v>4649845</v>
          </cell>
          <cell r="K336">
            <v>4649845</v>
          </cell>
          <cell r="L336">
            <v>16344537.49</v>
          </cell>
          <cell r="M336"/>
        </row>
        <row r="337">
          <cell r="A337">
            <v>336</v>
          </cell>
          <cell r="I337">
            <v>84</v>
          </cell>
          <cell r="J337"/>
          <cell r="K337">
            <v>-84</v>
          </cell>
          <cell r="L337">
            <v>16344453.49</v>
          </cell>
          <cell r="M337"/>
        </row>
        <row r="338">
          <cell r="A338">
            <v>337</v>
          </cell>
          <cell r="I338">
            <v>472330.98</v>
          </cell>
          <cell r="J338"/>
          <cell r="K338">
            <v>-472330.98</v>
          </cell>
          <cell r="L338">
            <v>15872122.51</v>
          </cell>
          <cell r="M338"/>
        </row>
        <row r="339">
          <cell r="A339">
            <v>338</v>
          </cell>
          <cell r="I339">
            <v>3135121.31</v>
          </cell>
          <cell r="J339"/>
          <cell r="K339">
            <v>-3135121.31</v>
          </cell>
          <cell r="L339">
            <v>12737001.199999999</v>
          </cell>
          <cell r="M339"/>
        </row>
        <row r="340">
          <cell r="A340">
            <v>339</v>
          </cell>
          <cell r="I340">
            <v>2051.48</v>
          </cell>
          <cell r="J340"/>
          <cell r="K340">
            <v>-2051.48</v>
          </cell>
          <cell r="L340">
            <v>12734949.720000001</v>
          </cell>
          <cell r="M340"/>
        </row>
        <row r="341">
          <cell r="A341">
            <v>340</v>
          </cell>
          <cell r="I341">
            <v>2548.9</v>
          </cell>
          <cell r="J341"/>
          <cell r="K341">
            <v>-2548.9</v>
          </cell>
          <cell r="L341">
            <v>12732400.82</v>
          </cell>
          <cell r="M341"/>
        </row>
        <row r="342">
          <cell r="A342">
            <v>341</v>
          </cell>
          <cell r="I342">
            <v>2833.67</v>
          </cell>
          <cell r="J342"/>
          <cell r="K342">
            <v>-2833.67</v>
          </cell>
          <cell r="L342">
            <v>12729567.15</v>
          </cell>
          <cell r="M342"/>
        </row>
        <row r="343">
          <cell r="A343">
            <v>342</v>
          </cell>
          <cell r="I343">
            <v>4096.12</v>
          </cell>
          <cell r="J343"/>
          <cell r="K343">
            <v>-4096.12</v>
          </cell>
          <cell r="L343">
            <v>12725471.029999999</v>
          </cell>
          <cell r="M343"/>
        </row>
        <row r="344">
          <cell r="A344">
            <v>343</v>
          </cell>
          <cell r="I344">
            <v>9948.73</v>
          </cell>
          <cell r="J344"/>
          <cell r="K344">
            <v>-9948.73</v>
          </cell>
          <cell r="L344">
            <v>12715522.300000001</v>
          </cell>
          <cell r="M344"/>
        </row>
        <row r="345">
          <cell r="A345">
            <v>344</v>
          </cell>
          <cell r="I345">
            <v>18868.28</v>
          </cell>
          <cell r="J345"/>
          <cell r="K345">
            <v>-18868.28</v>
          </cell>
          <cell r="L345">
            <v>12696654.02</v>
          </cell>
          <cell r="M345"/>
        </row>
        <row r="346">
          <cell r="A346">
            <v>345</v>
          </cell>
          <cell r="I346">
            <v>509125.04</v>
          </cell>
          <cell r="J346"/>
          <cell r="K346">
            <v>-509125.04</v>
          </cell>
          <cell r="L346">
            <v>12187528.98</v>
          </cell>
          <cell r="M346"/>
        </row>
        <row r="347">
          <cell r="A347">
            <v>346</v>
          </cell>
          <cell r="I347">
            <v>2651200.06</v>
          </cell>
          <cell r="J347"/>
          <cell r="K347">
            <v>-2651200.06</v>
          </cell>
          <cell r="L347">
            <v>9536328.9199999999</v>
          </cell>
          <cell r="M347">
            <v>9536328.9199999999</v>
          </cell>
        </row>
        <row r="348">
          <cell r="A348">
            <v>347</v>
          </cell>
          <cell r="I348">
            <v>60000</v>
          </cell>
          <cell r="J348"/>
          <cell r="K348">
            <v>-60000</v>
          </cell>
          <cell r="L348">
            <v>9476328.9199999999</v>
          </cell>
          <cell r="M348"/>
        </row>
        <row r="349">
          <cell r="A349">
            <v>348</v>
          </cell>
          <cell r="I349">
            <v>88000</v>
          </cell>
          <cell r="J349"/>
          <cell r="K349">
            <v>-88000</v>
          </cell>
          <cell r="L349">
            <v>9388328.9199999999</v>
          </cell>
          <cell r="M349"/>
        </row>
        <row r="350">
          <cell r="A350">
            <v>349</v>
          </cell>
          <cell r="I350">
            <v>150000</v>
          </cell>
          <cell r="J350"/>
          <cell r="K350">
            <v>-150000</v>
          </cell>
          <cell r="L350">
            <v>9238328.9199999999</v>
          </cell>
          <cell r="M350"/>
        </row>
        <row r="351">
          <cell r="A351">
            <v>350</v>
          </cell>
          <cell r="I351">
            <v>750000</v>
          </cell>
          <cell r="J351"/>
          <cell r="K351">
            <v>-750000</v>
          </cell>
          <cell r="L351">
            <v>8488328.9199999999</v>
          </cell>
          <cell r="M351"/>
        </row>
        <row r="352">
          <cell r="A352">
            <v>351</v>
          </cell>
          <cell r="I352">
            <v>2165826.6800000002</v>
          </cell>
          <cell r="J352"/>
          <cell r="K352">
            <v>-2165826.6800000002</v>
          </cell>
          <cell r="L352">
            <v>6322502.2400000002</v>
          </cell>
          <cell r="M352"/>
        </row>
        <row r="353">
          <cell r="A353">
            <v>352</v>
          </cell>
          <cell r="I353">
            <v>1751.24</v>
          </cell>
          <cell r="J353"/>
          <cell r="K353">
            <v>-1751.24</v>
          </cell>
          <cell r="L353">
            <v>6320751</v>
          </cell>
          <cell r="M353"/>
        </row>
        <row r="354">
          <cell r="A354">
            <v>353</v>
          </cell>
          <cell r="I354">
            <v>1974.03</v>
          </cell>
          <cell r="J354"/>
          <cell r="K354">
            <v>-1974.03</v>
          </cell>
          <cell r="L354">
            <v>6318776.9699999997</v>
          </cell>
          <cell r="M354"/>
        </row>
        <row r="355">
          <cell r="A355">
            <v>354</v>
          </cell>
          <cell r="I355">
            <v>911</v>
          </cell>
          <cell r="J355"/>
          <cell r="K355">
            <v>-911</v>
          </cell>
          <cell r="L355">
            <v>6317865.9699999997</v>
          </cell>
          <cell r="M355">
            <v>6317865.9699999997</v>
          </cell>
        </row>
        <row r="356">
          <cell r="A356">
            <v>355</v>
          </cell>
          <cell r="I356">
            <v>3904.26</v>
          </cell>
          <cell r="J356"/>
          <cell r="K356">
            <v>-3904.26</v>
          </cell>
          <cell r="L356">
            <v>6313961.71</v>
          </cell>
          <cell r="M356"/>
        </row>
        <row r="357">
          <cell r="A357">
            <v>356</v>
          </cell>
          <cell r="I357">
            <v>7000</v>
          </cell>
          <cell r="J357"/>
          <cell r="K357">
            <v>-7000</v>
          </cell>
          <cell r="L357">
            <v>6306961.71</v>
          </cell>
          <cell r="M357"/>
        </row>
        <row r="358">
          <cell r="A358">
            <v>357</v>
          </cell>
          <cell r="I358">
            <v>50000</v>
          </cell>
          <cell r="J358"/>
          <cell r="K358">
            <v>-50000</v>
          </cell>
          <cell r="L358">
            <v>6256961.71</v>
          </cell>
          <cell r="M358"/>
        </row>
        <row r="359">
          <cell r="A359">
            <v>358</v>
          </cell>
          <cell r="I359">
            <v>50000</v>
          </cell>
          <cell r="J359"/>
          <cell r="K359">
            <v>-50000</v>
          </cell>
          <cell r="L359">
            <v>6206961.71</v>
          </cell>
          <cell r="M359"/>
        </row>
        <row r="360">
          <cell r="A360">
            <v>359</v>
          </cell>
          <cell r="I360">
            <v>2.5</v>
          </cell>
          <cell r="J360"/>
          <cell r="K360">
            <v>-2.5</v>
          </cell>
          <cell r="L360">
            <v>6206959.21</v>
          </cell>
          <cell r="M360">
            <v>6206959.21</v>
          </cell>
        </row>
        <row r="361">
          <cell r="A361">
            <v>2</v>
          </cell>
          <cell r="I361"/>
          <cell r="J361">
            <v>3906717</v>
          </cell>
          <cell r="K361">
            <v>3906717</v>
          </cell>
          <cell r="L361">
            <v>10113676.210000001</v>
          </cell>
        </row>
        <row r="362">
          <cell r="A362">
            <v>3</v>
          </cell>
          <cell r="I362">
            <v>3058.5</v>
          </cell>
          <cell r="J362"/>
          <cell r="K362">
            <v>-3058.5</v>
          </cell>
          <cell r="L362">
            <v>10110617.710000001</v>
          </cell>
        </row>
        <row r="363">
          <cell r="A363">
            <v>4</v>
          </cell>
          <cell r="I363">
            <v>13566.66</v>
          </cell>
          <cell r="J363"/>
          <cell r="K363">
            <v>-13566.66</v>
          </cell>
          <cell r="L363">
            <v>10097051.050000001</v>
          </cell>
        </row>
        <row r="364">
          <cell r="A364">
            <v>5</v>
          </cell>
          <cell r="I364">
            <v>50000</v>
          </cell>
          <cell r="J364"/>
          <cell r="K364">
            <v>-50000</v>
          </cell>
          <cell r="L364">
            <v>10047051.050000001</v>
          </cell>
        </row>
        <row r="365">
          <cell r="A365">
            <v>6</v>
          </cell>
          <cell r="I365">
            <v>50000</v>
          </cell>
          <cell r="J365"/>
          <cell r="K365">
            <v>-50000</v>
          </cell>
          <cell r="L365">
            <v>9997051.0500000007</v>
          </cell>
        </row>
        <row r="366">
          <cell r="A366">
            <v>7</v>
          </cell>
          <cell r="I366">
            <v>168027.69</v>
          </cell>
          <cell r="J366"/>
          <cell r="K366">
            <v>-168027.69</v>
          </cell>
          <cell r="L366">
            <v>9829023.3599999994</v>
          </cell>
          <cell r="M366">
            <v>9829023.3599999994</v>
          </cell>
        </row>
        <row r="367">
          <cell r="A367">
            <v>8</v>
          </cell>
          <cell r="I367"/>
          <cell r="J367">
            <v>4912.87</v>
          </cell>
          <cell r="K367">
            <v>4912.87</v>
          </cell>
          <cell r="L367">
            <v>9833936.2300000004</v>
          </cell>
        </row>
        <row r="368">
          <cell r="A368">
            <v>9</v>
          </cell>
          <cell r="I368">
            <v>4562.5</v>
          </cell>
          <cell r="J368"/>
          <cell r="K368">
            <v>-4562.5</v>
          </cell>
          <cell r="L368">
            <v>9829373.7300000004</v>
          </cell>
        </row>
        <row r="369">
          <cell r="A369">
            <v>10</v>
          </cell>
          <cell r="I369">
            <v>2000000</v>
          </cell>
          <cell r="J369"/>
          <cell r="K369">
            <v>-2000000</v>
          </cell>
          <cell r="L369">
            <v>7829373.7300000004</v>
          </cell>
          <cell r="M369">
            <v>7829373.7300000004</v>
          </cell>
        </row>
        <row r="370">
          <cell r="A370">
            <v>11</v>
          </cell>
          <cell r="I370">
            <v>36.909999999999997</v>
          </cell>
          <cell r="J370"/>
          <cell r="K370">
            <v>-36.909999999999997</v>
          </cell>
          <cell r="L370">
            <v>7829336.8200000003</v>
          </cell>
        </row>
        <row r="371">
          <cell r="A371">
            <v>12</v>
          </cell>
          <cell r="I371">
            <v>684.43</v>
          </cell>
          <cell r="J371"/>
          <cell r="K371">
            <v>-684.43</v>
          </cell>
          <cell r="L371">
            <v>7828652.3899999997</v>
          </cell>
        </row>
        <row r="372">
          <cell r="A372">
            <v>13</v>
          </cell>
          <cell r="I372">
            <v>857.26</v>
          </cell>
          <cell r="J372"/>
          <cell r="K372">
            <v>-857.26</v>
          </cell>
          <cell r="L372">
            <v>7827795.1299999999</v>
          </cell>
        </row>
        <row r="373">
          <cell r="A373">
            <v>14</v>
          </cell>
          <cell r="I373">
            <v>6680.51</v>
          </cell>
          <cell r="J373"/>
          <cell r="K373">
            <v>-6680.51</v>
          </cell>
          <cell r="L373">
            <v>7821114.6200000001</v>
          </cell>
        </row>
        <row r="374">
          <cell r="A374">
            <v>15</v>
          </cell>
          <cell r="I374">
            <v>9768.15</v>
          </cell>
          <cell r="J374"/>
          <cell r="K374">
            <v>-9768.15</v>
          </cell>
          <cell r="L374">
            <v>7811346.4699999997</v>
          </cell>
          <cell r="M374">
            <v>7811346.4699999997</v>
          </cell>
        </row>
        <row r="375">
          <cell r="A375">
            <v>16</v>
          </cell>
          <cell r="I375"/>
          <cell r="J375">
            <v>6680.51</v>
          </cell>
          <cell r="K375">
            <v>6680.51</v>
          </cell>
          <cell r="L375">
            <v>7818026.9800000004</v>
          </cell>
          <cell r="M375">
            <v>7818026.9800000004</v>
          </cell>
        </row>
        <row r="376">
          <cell r="A376">
            <v>17</v>
          </cell>
          <cell r="I376"/>
          <cell r="J376">
            <v>9948.73</v>
          </cell>
          <cell r="K376">
            <v>9948.73</v>
          </cell>
          <cell r="L376">
            <v>7827975.71</v>
          </cell>
        </row>
        <row r="377">
          <cell r="A377">
            <v>18</v>
          </cell>
          <cell r="I377">
            <v>200000</v>
          </cell>
          <cell r="J377"/>
          <cell r="K377">
            <v>-200000</v>
          </cell>
          <cell r="L377">
            <v>7627975.71</v>
          </cell>
          <cell r="M377">
            <v>7627975.71</v>
          </cell>
        </row>
        <row r="378">
          <cell r="A378">
            <v>19</v>
          </cell>
          <cell r="I378">
            <v>155.29</v>
          </cell>
          <cell r="J378"/>
          <cell r="K378">
            <v>-155.29</v>
          </cell>
          <cell r="L378">
            <v>7627820.4199999999</v>
          </cell>
        </row>
        <row r="379">
          <cell r="A379">
            <v>20</v>
          </cell>
          <cell r="I379">
            <v>1208.05</v>
          </cell>
          <cell r="J379"/>
          <cell r="K379">
            <v>-1208.05</v>
          </cell>
          <cell r="L379">
            <v>7626612.3700000001</v>
          </cell>
        </row>
        <row r="380">
          <cell r="A380">
            <v>21</v>
          </cell>
          <cell r="I380">
            <v>1477.88</v>
          </cell>
          <cell r="J380"/>
          <cell r="K380">
            <v>-1477.88</v>
          </cell>
          <cell r="L380">
            <v>7625134.4900000002</v>
          </cell>
        </row>
        <row r="381">
          <cell r="A381">
            <v>22</v>
          </cell>
          <cell r="I381">
            <v>5493.35</v>
          </cell>
          <cell r="J381"/>
          <cell r="K381">
            <v>-5493.35</v>
          </cell>
          <cell r="L381">
            <v>7619641.1399999997</v>
          </cell>
        </row>
        <row r="382">
          <cell r="A382">
            <v>23</v>
          </cell>
          <cell r="I382">
            <v>18588.060000000001</v>
          </cell>
          <cell r="J382"/>
          <cell r="K382">
            <v>-18588.060000000001</v>
          </cell>
          <cell r="L382">
            <v>7601053.0800000001</v>
          </cell>
        </row>
        <row r="383">
          <cell r="A383">
            <v>24</v>
          </cell>
          <cell r="I383">
            <v>20000</v>
          </cell>
          <cell r="J383"/>
          <cell r="K383">
            <v>-20000</v>
          </cell>
          <cell r="L383">
            <v>7581053.0800000001</v>
          </cell>
        </row>
        <row r="384">
          <cell r="A384">
            <v>25</v>
          </cell>
          <cell r="I384">
            <v>50000</v>
          </cell>
          <cell r="J384"/>
          <cell r="K384">
            <v>-50000</v>
          </cell>
          <cell r="L384">
            <v>7531053.0800000001</v>
          </cell>
          <cell r="M384">
            <v>7531053.0800000001</v>
          </cell>
        </row>
        <row r="385">
          <cell r="A385">
            <v>26</v>
          </cell>
          <cell r="I385">
            <v>6680.9</v>
          </cell>
          <cell r="J385"/>
          <cell r="K385">
            <v>-6680.9</v>
          </cell>
          <cell r="L385">
            <v>7524372.1799999997</v>
          </cell>
        </row>
        <row r="386">
          <cell r="A386">
            <v>27</v>
          </cell>
          <cell r="I386">
            <v>50000</v>
          </cell>
          <cell r="J386"/>
          <cell r="K386">
            <v>-50000</v>
          </cell>
          <cell r="L386">
            <v>7474372.1799999997</v>
          </cell>
        </row>
        <row r="387">
          <cell r="A387">
            <v>28</v>
          </cell>
          <cell r="I387">
            <v>2000000</v>
          </cell>
          <cell r="J387"/>
          <cell r="K387">
            <v>-2000000</v>
          </cell>
          <cell r="L387">
            <v>5474372.1799999997</v>
          </cell>
          <cell r="M387">
            <v>5474372.1799999997</v>
          </cell>
        </row>
        <row r="388">
          <cell r="A388">
            <v>29</v>
          </cell>
          <cell r="I388">
            <v>549.70000000000005</v>
          </cell>
          <cell r="J388"/>
          <cell r="K388">
            <v>-549.70000000000005</v>
          </cell>
          <cell r="L388">
            <v>5473822.4800000004</v>
          </cell>
        </row>
        <row r="389">
          <cell r="A389">
            <v>30</v>
          </cell>
          <cell r="I389">
            <v>2516.69</v>
          </cell>
          <cell r="J389"/>
          <cell r="K389">
            <v>-2516.69</v>
          </cell>
          <cell r="L389">
            <v>5471305.79</v>
          </cell>
        </row>
        <row r="390">
          <cell r="A390">
            <v>31</v>
          </cell>
          <cell r="I390">
            <v>3520</v>
          </cell>
          <cell r="J390"/>
          <cell r="K390">
            <v>-3520</v>
          </cell>
          <cell r="L390">
            <v>5467785.79</v>
          </cell>
        </row>
        <row r="391">
          <cell r="A391">
            <v>32</v>
          </cell>
          <cell r="I391">
            <v>13657.36</v>
          </cell>
          <cell r="J391"/>
          <cell r="K391">
            <v>-13657.36</v>
          </cell>
          <cell r="L391">
            <v>5454128.4299999997</v>
          </cell>
        </row>
        <row r="392">
          <cell r="A392">
            <v>33</v>
          </cell>
          <cell r="I392">
            <v>16250</v>
          </cell>
          <cell r="J392"/>
          <cell r="K392">
            <v>-16250</v>
          </cell>
          <cell r="L392">
            <v>5437878.4299999997</v>
          </cell>
        </row>
        <row r="393">
          <cell r="A393">
            <v>34</v>
          </cell>
          <cell r="I393">
            <v>88000</v>
          </cell>
          <cell r="J393"/>
          <cell r="K393">
            <v>-88000</v>
          </cell>
          <cell r="L393">
            <v>5349878.43</v>
          </cell>
        </row>
        <row r="394">
          <cell r="A394">
            <v>35</v>
          </cell>
          <cell r="I394">
            <v>1000000</v>
          </cell>
          <cell r="J394"/>
          <cell r="K394">
            <v>-1000000</v>
          </cell>
          <cell r="L394">
            <v>4349878.43</v>
          </cell>
          <cell r="M394">
            <v>4349878.43</v>
          </cell>
        </row>
        <row r="395">
          <cell r="A395">
            <v>36</v>
          </cell>
          <cell r="I395"/>
          <cell r="J395">
            <v>3058.5</v>
          </cell>
          <cell r="K395">
            <v>3058.5</v>
          </cell>
          <cell r="L395">
            <v>4352936.93</v>
          </cell>
        </row>
        <row r="396">
          <cell r="A396">
            <v>37</v>
          </cell>
          <cell r="I396">
            <v>24774.9</v>
          </cell>
          <cell r="J396"/>
          <cell r="K396">
            <v>-24774.9</v>
          </cell>
          <cell r="L396">
            <v>4328162.03</v>
          </cell>
          <cell r="M396">
            <v>4328162.03</v>
          </cell>
        </row>
        <row r="397">
          <cell r="A397">
            <v>38</v>
          </cell>
          <cell r="I397"/>
          <cell r="J397">
            <v>9483803</v>
          </cell>
          <cell r="K397">
            <v>9483803</v>
          </cell>
          <cell r="L397">
            <v>13811965.029999999</v>
          </cell>
        </row>
        <row r="398">
          <cell r="A398">
            <v>39</v>
          </cell>
          <cell r="I398">
            <v>310.76</v>
          </cell>
          <cell r="J398"/>
          <cell r="K398">
            <v>-310.76</v>
          </cell>
          <cell r="L398">
            <v>13811654.27</v>
          </cell>
        </row>
        <row r="399">
          <cell r="A399">
            <v>40</v>
          </cell>
          <cell r="I399">
            <v>331.53</v>
          </cell>
          <cell r="J399"/>
          <cell r="K399">
            <v>-331.53</v>
          </cell>
          <cell r="L399">
            <v>13811322.74</v>
          </cell>
        </row>
        <row r="400">
          <cell r="A400">
            <v>41</v>
          </cell>
          <cell r="I400">
            <v>2495.1999999999998</v>
          </cell>
          <cell r="J400"/>
          <cell r="K400">
            <v>-2495.1999999999998</v>
          </cell>
          <cell r="L400">
            <v>13808827.539999999</v>
          </cell>
        </row>
        <row r="401">
          <cell r="A401">
            <v>42</v>
          </cell>
          <cell r="I401">
            <v>2749.87</v>
          </cell>
          <cell r="J401"/>
          <cell r="K401">
            <v>-2749.87</v>
          </cell>
          <cell r="L401">
            <v>13806077.67</v>
          </cell>
        </row>
        <row r="402">
          <cell r="A402">
            <v>43</v>
          </cell>
          <cell r="I402">
            <v>22000</v>
          </cell>
          <cell r="J402"/>
          <cell r="K402">
            <v>-22000</v>
          </cell>
          <cell r="L402">
            <v>13784077.67</v>
          </cell>
          <cell r="M402">
            <v>13784077.67</v>
          </cell>
        </row>
        <row r="403">
          <cell r="A403">
            <v>44</v>
          </cell>
          <cell r="I403">
            <v>6601.21</v>
          </cell>
          <cell r="J403"/>
          <cell r="K403">
            <v>-6601.21</v>
          </cell>
          <cell r="L403">
            <v>13777476.460000001</v>
          </cell>
          <cell r="M403">
            <v>13777476.460000001</v>
          </cell>
        </row>
        <row r="404">
          <cell r="A404">
            <v>45</v>
          </cell>
          <cell r="I404">
            <v>8011704.7400000002</v>
          </cell>
          <cell r="J404"/>
          <cell r="K404">
            <v>-8011704.7400000002</v>
          </cell>
          <cell r="L404">
            <v>5765771.7199999997</v>
          </cell>
          <cell r="M404">
            <v>5765771.7199999997</v>
          </cell>
        </row>
        <row r="405">
          <cell r="A405">
            <v>46</v>
          </cell>
          <cell r="I405">
            <v>2694.05</v>
          </cell>
          <cell r="J405"/>
          <cell r="K405">
            <v>-2694.05</v>
          </cell>
          <cell r="L405">
            <v>5763077.6699999999</v>
          </cell>
        </row>
        <row r="406">
          <cell r="A406">
            <v>47</v>
          </cell>
          <cell r="I406">
            <v>20000</v>
          </cell>
          <cell r="J406"/>
          <cell r="K406">
            <v>-20000</v>
          </cell>
          <cell r="L406">
            <v>5743077.6699999999</v>
          </cell>
        </row>
        <row r="407">
          <cell r="A407">
            <v>48</v>
          </cell>
          <cell r="I407">
            <v>4348340.91</v>
          </cell>
          <cell r="J407"/>
          <cell r="K407">
            <v>-4348340.91</v>
          </cell>
          <cell r="L407">
            <v>1394736.76</v>
          </cell>
          <cell r="M407">
            <v>1394736.76</v>
          </cell>
        </row>
        <row r="408">
          <cell r="A408">
            <v>49</v>
          </cell>
          <cell r="I408">
            <v>1665.22</v>
          </cell>
          <cell r="J408"/>
          <cell r="K408">
            <v>-1665.22</v>
          </cell>
          <cell r="L408">
            <v>1393071.54</v>
          </cell>
        </row>
        <row r="409">
          <cell r="A409">
            <v>50</v>
          </cell>
          <cell r="I409">
            <v>2497.84</v>
          </cell>
          <cell r="J409"/>
          <cell r="K409">
            <v>-2497.84</v>
          </cell>
          <cell r="L409">
            <v>1390573.7</v>
          </cell>
        </row>
        <row r="410">
          <cell r="A410">
            <v>51</v>
          </cell>
          <cell r="I410">
            <v>3423.2</v>
          </cell>
          <cell r="J410"/>
          <cell r="K410">
            <v>-3423.2</v>
          </cell>
          <cell r="L410">
            <v>1387150.5</v>
          </cell>
        </row>
        <row r="411">
          <cell r="A411">
            <v>52</v>
          </cell>
          <cell r="I411">
            <v>4988.45</v>
          </cell>
          <cell r="J411"/>
          <cell r="K411">
            <v>-4988.45</v>
          </cell>
          <cell r="L411">
            <v>1382162.05</v>
          </cell>
        </row>
        <row r="412">
          <cell r="A412">
            <v>53</v>
          </cell>
          <cell r="I412">
            <v>5000</v>
          </cell>
          <cell r="J412"/>
          <cell r="K412">
            <v>-5000</v>
          </cell>
          <cell r="L412">
            <v>1377162.05</v>
          </cell>
        </row>
        <row r="413">
          <cell r="A413">
            <v>54</v>
          </cell>
          <cell r="I413">
            <v>5007.21</v>
          </cell>
          <cell r="J413"/>
          <cell r="K413">
            <v>-5007.21</v>
          </cell>
          <cell r="L413">
            <v>1372154.84</v>
          </cell>
        </row>
        <row r="414">
          <cell r="A414">
            <v>55</v>
          </cell>
          <cell r="I414">
            <v>5025.9799999999996</v>
          </cell>
          <cell r="J414"/>
          <cell r="K414">
            <v>-5025.9799999999996</v>
          </cell>
          <cell r="L414">
            <v>1367128.86</v>
          </cell>
        </row>
        <row r="415">
          <cell r="A415">
            <v>56</v>
          </cell>
          <cell r="I415">
            <v>6150.78</v>
          </cell>
          <cell r="J415"/>
          <cell r="K415">
            <v>-6150.78</v>
          </cell>
          <cell r="L415">
            <v>1360978.08</v>
          </cell>
        </row>
        <row r="416">
          <cell r="A416">
            <v>57</v>
          </cell>
          <cell r="I416">
            <v>6586.42</v>
          </cell>
          <cell r="J416"/>
          <cell r="K416">
            <v>-6586.42</v>
          </cell>
          <cell r="L416">
            <v>1354391.66</v>
          </cell>
        </row>
        <row r="417">
          <cell r="A417">
            <v>58</v>
          </cell>
          <cell r="I417">
            <v>6587.16</v>
          </cell>
          <cell r="J417"/>
          <cell r="K417">
            <v>-6587.16</v>
          </cell>
          <cell r="L417">
            <v>1347804.5</v>
          </cell>
        </row>
        <row r="418">
          <cell r="A418">
            <v>59</v>
          </cell>
          <cell r="I418">
            <v>6590.83</v>
          </cell>
          <cell r="J418"/>
          <cell r="K418">
            <v>-6590.83</v>
          </cell>
          <cell r="L418">
            <v>1341213.67</v>
          </cell>
        </row>
        <row r="419">
          <cell r="A419">
            <v>60</v>
          </cell>
          <cell r="I419">
            <v>7119.93</v>
          </cell>
          <cell r="J419"/>
          <cell r="K419">
            <v>-7119.93</v>
          </cell>
          <cell r="L419">
            <v>1334093.74</v>
          </cell>
          <cell r="M419">
            <v>1334093.74</v>
          </cell>
        </row>
        <row r="420">
          <cell r="A420">
            <v>61</v>
          </cell>
          <cell r="I420"/>
          <cell r="J420">
            <v>4432952</v>
          </cell>
          <cell r="K420">
            <v>4432952</v>
          </cell>
          <cell r="L420">
            <v>5767045.7400000002</v>
          </cell>
        </row>
        <row r="421">
          <cell r="A421">
            <v>62</v>
          </cell>
          <cell r="I421"/>
          <cell r="J421">
            <v>2365922</v>
          </cell>
          <cell r="K421">
            <v>2365922</v>
          </cell>
          <cell r="L421">
            <v>8132967.7400000002</v>
          </cell>
        </row>
        <row r="422">
          <cell r="A422">
            <v>63</v>
          </cell>
          <cell r="I422">
            <v>200000</v>
          </cell>
          <cell r="J422"/>
          <cell r="K422">
            <v>-200000</v>
          </cell>
          <cell r="L422">
            <v>7932967.7400000002</v>
          </cell>
        </row>
        <row r="423">
          <cell r="A423">
            <v>64</v>
          </cell>
          <cell r="I423">
            <v>300472.56</v>
          </cell>
          <cell r="J423"/>
          <cell r="K423">
            <v>-300472.56</v>
          </cell>
          <cell r="L423">
            <v>7632495.1799999997</v>
          </cell>
          <cell r="M423">
            <v>7632495.1799999997</v>
          </cell>
        </row>
        <row r="424">
          <cell r="A424">
            <v>65</v>
          </cell>
          <cell r="I424">
            <v>1273.25</v>
          </cell>
          <cell r="J424"/>
          <cell r="K424">
            <v>-1273.25</v>
          </cell>
          <cell r="L424">
            <v>7631221.9299999997</v>
          </cell>
        </row>
        <row r="425">
          <cell r="A425">
            <v>66</v>
          </cell>
          <cell r="I425">
            <v>5703605.6299999999</v>
          </cell>
          <cell r="J425"/>
          <cell r="K425">
            <v>-5703605.6299999999</v>
          </cell>
          <cell r="L425">
            <v>1927616.3</v>
          </cell>
          <cell r="M425">
            <v>1927616.3</v>
          </cell>
        </row>
        <row r="426">
          <cell r="A426">
            <v>67</v>
          </cell>
          <cell r="I426"/>
          <cell r="J426">
            <v>2934490</v>
          </cell>
          <cell r="K426">
            <v>2934490</v>
          </cell>
          <cell r="L426">
            <v>4862106.3</v>
          </cell>
        </row>
        <row r="427">
          <cell r="A427">
            <v>68</v>
          </cell>
          <cell r="I427">
            <v>12</v>
          </cell>
          <cell r="J427"/>
          <cell r="K427">
            <v>-12</v>
          </cell>
          <cell r="L427">
            <v>4862094.3</v>
          </cell>
        </row>
        <row r="428">
          <cell r="A428">
            <v>69</v>
          </cell>
          <cell r="I428">
            <v>12</v>
          </cell>
          <cell r="J428"/>
          <cell r="K428">
            <v>-12</v>
          </cell>
          <cell r="L428">
            <v>4862082.3</v>
          </cell>
        </row>
        <row r="429">
          <cell r="A429">
            <v>70</v>
          </cell>
          <cell r="I429">
            <v>12</v>
          </cell>
          <cell r="J429"/>
          <cell r="K429">
            <v>-12</v>
          </cell>
          <cell r="L429">
            <v>4862070.3</v>
          </cell>
        </row>
        <row r="430">
          <cell r="A430">
            <v>71</v>
          </cell>
          <cell r="I430">
            <v>12</v>
          </cell>
          <cell r="J430"/>
          <cell r="K430">
            <v>-12</v>
          </cell>
          <cell r="L430">
            <v>4862058.3</v>
          </cell>
        </row>
        <row r="431">
          <cell r="A431">
            <v>72</v>
          </cell>
          <cell r="I431">
            <v>1914515</v>
          </cell>
          <cell r="J431"/>
          <cell r="K431">
            <v>-1914515</v>
          </cell>
          <cell r="L431">
            <v>2947543.3</v>
          </cell>
          <cell r="M431">
            <v>2947543.3</v>
          </cell>
        </row>
        <row r="432">
          <cell r="A432">
            <v>73</v>
          </cell>
          <cell r="I432"/>
          <cell r="J432">
            <v>2000000</v>
          </cell>
          <cell r="K432">
            <v>2000000</v>
          </cell>
          <cell r="L432">
            <v>4947543.3</v>
          </cell>
        </row>
        <row r="433">
          <cell r="A433">
            <v>74</v>
          </cell>
          <cell r="J433">
            <v>1000000</v>
          </cell>
          <cell r="K433">
            <v>1000000</v>
          </cell>
          <cell r="L433">
            <v>5947543.2999999998</v>
          </cell>
        </row>
        <row r="434">
          <cell r="A434">
            <v>75</v>
          </cell>
          <cell r="I434">
            <v>50000</v>
          </cell>
          <cell r="J434"/>
          <cell r="K434">
            <v>-50000</v>
          </cell>
          <cell r="L434">
            <v>5897543.2999999998</v>
          </cell>
        </row>
        <row r="435">
          <cell r="A435">
            <v>76</v>
          </cell>
          <cell r="I435">
            <v>162826.5</v>
          </cell>
          <cell r="J435"/>
          <cell r="K435">
            <v>-162826.5</v>
          </cell>
          <cell r="L435">
            <v>5734716.7999999998</v>
          </cell>
        </row>
        <row r="436">
          <cell r="A436">
            <v>77</v>
          </cell>
          <cell r="I436">
            <v>1554173.49</v>
          </cell>
          <cell r="J436"/>
          <cell r="K436">
            <v>-1554173.49</v>
          </cell>
          <cell r="L436">
            <v>4180543.31</v>
          </cell>
          <cell r="M436">
            <v>4180543.31</v>
          </cell>
        </row>
        <row r="437">
          <cell r="A437">
            <v>78</v>
          </cell>
          <cell r="I437">
            <v>2.5</v>
          </cell>
          <cell r="J437"/>
          <cell r="K437">
            <v>-2.5</v>
          </cell>
          <cell r="L437">
            <v>4180540.81</v>
          </cell>
        </row>
        <row r="438">
          <cell r="A438">
            <v>79</v>
          </cell>
          <cell r="I438">
            <v>19510</v>
          </cell>
          <cell r="J438"/>
          <cell r="K438">
            <v>-19510</v>
          </cell>
          <cell r="L438">
            <v>4161030.81</v>
          </cell>
        </row>
        <row r="439">
          <cell r="A439">
            <v>80</v>
          </cell>
          <cell r="I439">
            <v>500000</v>
          </cell>
          <cell r="J439"/>
          <cell r="K439">
            <v>-500000</v>
          </cell>
          <cell r="L439">
            <v>3661030.81</v>
          </cell>
        </row>
        <row r="440">
          <cell r="A440">
            <v>81</v>
          </cell>
          <cell r="I440">
            <v>963536.05</v>
          </cell>
          <cell r="J440"/>
          <cell r="K440">
            <v>-963536.05</v>
          </cell>
          <cell r="L440">
            <v>2697494.76</v>
          </cell>
          <cell r="M440">
            <v>2697494.76</v>
          </cell>
        </row>
        <row r="441">
          <cell r="A441">
            <v>82</v>
          </cell>
          <cell r="I441">
            <v>174.9</v>
          </cell>
          <cell r="J441"/>
          <cell r="K441">
            <v>-174.9</v>
          </cell>
          <cell r="L441">
            <v>2697319.86</v>
          </cell>
        </row>
        <row r="442">
          <cell r="A442">
            <v>83</v>
          </cell>
          <cell r="I442">
            <v>4562.5</v>
          </cell>
          <cell r="J442"/>
          <cell r="K442">
            <v>-4562.5</v>
          </cell>
          <cell r="L442">
            <v>2692757.36</v>
          </cell>
        </row>
        <row r="443">
          <cell r="A443">
            <v>84</v>
          </cell>
          <cell r="I443">
            <v>13566.66</v>
          </cell>
          <cell r="J443"/>
          <cell r="K443">
            <v>-13566.66</v>
          </cell>
          <cell r="L443">
            <v>2679190.7000000002</v>
          </cell>
        </row>
        <row r="444">
          <cell r="A444">
            <v>85</v>
          </cell>
          <cell r="I444">
            <v>18137.84</v>
          </cell>
          <cell r="J444"/>
          <cell r="K444">
            <v>-18137.84</v>
          </cell>
          <cell r="L444">
            <v>2661052.86</v>
          </cell>
        </row>
        <row r="445">
          <cell r="A445">
            <v>86</v>
          </cell>
          <cell r="I445">
            <v>40000</v>
          </cell>
          <cell r="J445"/>
          <cell r="K445">
            <v>-40000</v>
          </cell>
          <cell r="L445">
            <v>2621052.86</v>
          </cell>
        </row>
        <row r="446">
          <cell r="A446">
            <v>87</v>
          </cell>
          <cell r="I446">
            <v>50000</v>
          </cell>
          <cell r="J446"/>
          <cell r="K446">
            <v>-50000</v>
          </cell>
          <cell r="L446">
            <v>2571052.86</v>
          </cell>
        </row>
        <row r="447">
          <cell r="A447">
            <v>88</v>
          </cell>
          <cell r="I447">
            <v>88000</v>
          </cell>
          <cell r="J447"/>
          <cell r="K447">
            <v>-88000</v>
          </cell>
          <cell r="L447">
            <v>2483052.86</v>
          </cell>
        </row>
        <row r="448">
          <cell r="A448">
            <v>89</v>
          </cell>
          <cell r="I448">
            <v>107629.36</v>
          </cell>
          <cell r="J448"/>
          <cell r="K448">
            <v>-107629.36</v>
          </cell>
          <cell r="L448">
            <v>2375423.5</v>
          </cell>
        </row>
        <row r="449">
          <cell r="A449">
            <v>90</v>
          </cell>
          <cell r="I449">
            <v>600000</v>
          </cell>
          <cell r="J449"/>
          <cell r="K449">
            <v>-600000</v>
          </cell>
          <cell r="L449">
            <v>1775423.5</v>
          </cell>
        </row>
        <row r="450">
          <cell r="A450">
            <v>91</v>
          </cell>
          <cell r="I450">
            <v>600000</v>
          </cell>
          <cell r="J450"/>
          <cell r="K450">
            <v>-600000</v>
          </cell>
          <cell r="L450">
            <v>1175423.5</v>
          </cell>
          <cell r="M450">
            <v>1175423.5</v>
          </cell>
        </row>
        <row r="451">
          <cell r="A451">
            <v>92</v>
          </cell>
          <cell r="I451"/>
          <cell r="J451">
            <v>7786.15</v>
          </cell>
          <cell r="K451">
            <v>7786.15</v>
          </cell>
          <cell r="L451">
            <v>1183209.6499999999</v>
          </cell>
          <cell r="M451">
            <v>1183209.6499999999</v>
          </cell>
        </row>
        <row r="452">
          <cell r="A452">
            <v>93</v>
          </cell>
          <cell r="I452"/>
          <cell r="J452">
            <v>3520</v>
          </cell>
          <cell r="K452">
            <v>3520</v>
          </cell>
          <cell r="L452">
            <v>1186729.6499999999</v>
          </cell>
        </row>
        <row r="453">
          <cell r="A453">
            <v>94</v>
          </cell>
          <cell r="I453">
            <v>3287.76</v>
          </cell>
          <cell r="J453"/>
          <cell r="K453">
            <v>-3287.76</v>
          </cell>
          <cell r="L453">
            <v>1183441.8899999999</v>
          </cell>
        </row>
        <row r="454">
          <cell r="A454">
            <v>95</v>
          </cell>
          <cell r="I454">
            <v>9115</v>
          </cell>
          <cell r="J454"/>
          <cell r="K454">
            <v>-9115</v>
          </cell>
          <cell r="L454">
            <v>1174326.8899999999</v>
          </cell>
        </row>
        <row r="455">
          <cell r="A455">
            <v>96</v>
          </cell>
          <cell r="I455">
            <v>50000</v>
          </cell>
          <cell r="J455"/>
          <cell r="K455">
            <v>-50000</v>
          </cell>
          <cell r="L455">
            <v>1124326.8899999999</v>
          </cell>
          <cell r="M455">
            <v>1124326.8899999999</v>
          </cell>
        </row>
        <row r="456">
          <cell r="A456">
            <v>97</v>
          </cell>
          <cell r="I456">
            <v>108.53</v>
          </cell>
          <cell r="J456"/>
          <cell r="K456">
            <v>-108.53</v>
          </cell>
          <cell r="L456">
            <v>1124218.3600000001</v>
          </cell>
        </row>
        <row r="457">
          <cell r="A457">
            <v>98</v>
          </cell>
          <cell r="I457">
            <v>825</v>
          </cell>
          <cell r="J457"/>
          <cell r="K457">
            <v>-825</v>
          </cell>
          <cell r="L457">
            <v>1123393.3600000001</v>
          </cell>
        </row>
        <row r="458">
          <cell r="A458">
            <v>99</v>
          </cell>
          <cell r="I458">
            <v>1021.08</v>
          </cell>
          <cell r="J458"/>
          <cell r="K458">
            <v>-1021.08</v>
          </cell>
          <cell r="L458">
            <v>1122372.28</v>
          </cell>
        </row>
        <row r="459">
          <cell r="A459">
            <v>100</v>
          </cell>
          <cell r="I459">
            <v>4860.16</v>
          </cell>
          <cell r="J459"/>
          <cell r="K459">
            <v>-4860.16</v>
          </cell>
          <cell r="L459">
            <v>1117512.1200000001</v>
          </cell>
        </row>
        <row r="460">
          <cell r="A460">
            <v>101</v>
          </cell>
          <cell r="I460">
            <v>6090</v>
          </cell>
          <cell r="J460"/>
          <cell r="K460">
            <v>-6090</v>
          </cell>
          <cell r="L460">
            <v>1111422.1200000001</v>
          </cell>
        </row>
        <row r="461">
          <cell r="A461">
            <v>102</v>
          </cell>
          <cell r="I461">
            <v>41163.11</v>
          </cell>
          <cell r="J461"/>
          <cell r="K461">
            <v>-41163.11</v>
          </cell>
          <cell r="L461">
            <v>1070259.01</v>
          </cell>
          <cell r="M461">
            <v>1070259.01</v>
          </cell>
        </row>
        <row r="462">
          <cell r="A462">
            <v>103</v>
          </cell>
          <cell r="I462"/>
          <cell r="J462">
            <v>9115</v>
          </cell>
          <cell r="K462">
            <v>9115</v>
          </cell>
          <cell r="L462">
            <v>1079374.01</v>
          </cell>
        </row>
        <row r="463">
          <cell r="A463">
            <v>104</v>
          </cell>
          <cell r="I463">
            <v>156.21</v>
          </cell>
          <cell r="J463"/>
          <cell r="K463">
            <v>-156.21</v>
          </cell>
          <cell r="L463">
            <v>1079217.8</v>
          </cell>
        </row>
        <row r="464">
          <cell r="A464">
            <v>105</v>
          </cell>
          <cell r="I464">
            <v>531.53</v>
          </cell>
          <cell r="J464"/>
          <cell r="K464">
            <v>-531.53</v>
          </cell>
          <cell r="L464">
            <v>1078686.27</v>
          </cell>
        </row>
        <row r="465">
          <cell r="A465">
            <v>106</v>
          </cell>
          <cell r="I465">
            <v>20000</v>
          </cell>
          <cell r="J465"/>
          <cell r="K465">
            <v>-20000</v>
          </cell>
          <cell r="L465">
            <v>1058686.27</v>
          </cell>
        </row>
        <row r="466">
          <cell r="A466">
            <v>107</v>
          </cell>
          <cell r="I466">
            <v>250000</v>
          </cell>
          <cell r="J466"/>
          <cell r="K466">
            <v>-250000</v>
          </cell>
          <cell r="L466">
            <v>808686.27</v>
          </cell>
          <cell r="M466">
            <v>808686.27</v>
          </cell>
        </row>
        <row r="467">
          <cell r="A467">
            <v>108</v>
          </cell>
          <cell r="I467"/>
          <cell r="J467">
            <v>6070155</v>
          </cell>
          <cell r="K467">
            <v>6070155</v>
          </cell>
          <cell r="L467">
            <v>6878841.2699999996</v>
          </cell>
        </row>
        <row r="468">
          <cell r="A468">
            <v>109</v>
          </cell>
          <cell r="I468">
            <v>3025</v>
          </cell>
          <cell r="J468"/>
          <cell r="K468">
            <v>-3025</v>
          </cell>
          <cell r="L468">
            <v>6875816.2699999996</v>
          </cell>
        </row>
        <row r="469">
          <cell r="A469">
            <v>110</v>
          </cell>
          <cell r="I469">
            <v>20000</v>
          </cell>
          <cell r="J469"/>
          <cell r="K469">
            <v>-20000</v>
          </cell>
          <cell r="L469">
            <v>6855816.2699999996</v>
          </cell>
        </row>
        <row r="470">
          <cell r="A470">
            <v>111</v>
          </cell>
          <cell r="I470">
            <v>302669.73</v>
          </cell>
          <cell r="J470"/>
          <cell r="K470">
            <v>-302669.73</v>
          </cell>
          <cell r="L470">
            <v>6553146.54</v>
          </cell>
          <cell r="M470">
            <v>6553146.54</v>
          </cell>
        </row>
        <row r="471">
          <cell r="A471">
            <v>112</v>
          </cell>
          <cell r="I471">
            <v>18379.28</v>
          </cell>
          <cell r="J471"/>
          <cell r="K471">
            <v>-18379.28</v>
          </cell>
          <cell r="L471">
            <v>6534767.2599999998</v>
          </cell>
        </row>
        <row r="472">
          <cell r="A472">
            <v>113</v>
          </cell>
          <cell r="I472">
            <v>50000</v>
          </cell>
          <cell r="J472"/>
          <cell r="K472">
            <v>-50000</v>
          </cell>
          <cell r="L472">
            <v>6484767.2599999998</v>
          </cell>
          <cell r="M472">
            <v>6484767.2599999998</v>
          </cell>
        </row>
        <row r="473">
          <cell r="A473">
            <v>114</v>
          </cell>
          <cell r="I473">
            <v>13657.36</v>
          </cell>
          <cell r="J473"/>
          <cell r="K473">
            <v>-13657.36</v>
          </cell>
          <cell r="L473">
            <v>6471109.9000000004</v>
          </cell>
        </row>
        <row r="474">
          <cell r="A474">
            <v>115</v>
          </cell>
          <cell r="I474">
            <v>16250</v>
          </cell>
          <cell r="J474"/>
          <cell r="K474">
            <v>-16250</v>
          </cell>
          <cell r="L474">
            <v>6454859.9000000004</v>
          </cell>
        </row>
        <row r="475">
          <cell r="A475">
            <v>116</v>
          </cell>
          <cell r="I475">
            <v>200000</v>
          </cell>
          <cell r="J475"/>
          <cell r="K475">
            <v>-200000</v>
          </cell>
          <cell r="L475">
            <v>6254859.9000000004</v>
          </cell>
          <cell r="M475">
            <v>6254859.9000000004</v>
          </cell>
        </row>
        <row r="476">
          <cell r="A476">
            <v>117</v>
          </cell>
          <cell r="I476">
            <v>627.37</v>
          </cell>
          <cell r="J476"/>
          <cell r="K476">
            <v>-627.37</v>
          </cell>
          <cell r="L476">
            <v>6254232.5300000003</v>
          </cell>
        </row>
        <row r="477">
          <cell r="A477">
            <v>118</v>
          </cell>
          <cell r="I477">
            <v>869.44</v>
          </cell>
          <cell r="J477"/>
          <cell r="K477">
            <v>-869.44</v>
          </cell>
          <cell r="L477">
            <v>6253363.0899999999</v>
          </cell>
        </row>
        <row r="478">
          <cell r="A478">
            <v>119</v>
          </cell>
          <cell r="I478">
            <v>2923.49</v>
          </cell>
          <cell r="J478"/>
          <cell r="K478">
            <v>-2923.49</v>
          </cell>
          <cell r="L478">
            <v>6250439.5999999996</v>
          </cell>
        </row>
        <row r="479">
          <cell r="A479">
            <v>120</v>
          </cell>
          <cell r="I479">
            <v>20000</v>
          </cell>
          <cell r="J479"/>
          <cell r="K479">
            <v>-20000</v>
          </cell>
          <cell r="L479">
            <v>6230439.5999999996</v>
          </cell>
        </row>
        <row r="480">
          <cell r="A480">
            <v>121</v>
          </cell>
          <cell r="I480">
            <v>22000</v>
          </cell>
          <cell r="J480"/>
          <cell r="K480">
            <v>-22000</v>
          </cell>
          <cell r="L480">
            <v>6208439.5999999996</v>
          </cell>
        </row>
        <row r="481">
          <cell r="A481">
            <v>122</v>
          </cell>
          <cell r="I481">
            <v>1500000</v>
          </cell>
          <cell r="J481"/>
          <cell r="K481">
            <v>-1500000</v>
          </cell>
          <cell r="L481">
            <v>4708439.5999999996</v>
          </cell>
          <cell r="M481">
            <v>4708439.5999999996</v>
          </cell>
        </row>
        <row r="482">
          <cell r="A482">
            <v>123</v>
          </cell>
          <cell r="I482"/>
          <cell r="J482">
            <v>1000000</v>
          </cell>
          <cell r="K482">
            <v>1000000</v>
          </cell>
          <cell r="L482">
            <v>5708439.5999999996</v>
          </cell>
          <cell r="M482">
            <v>5708439.5999999996</v>
          </cell>
        </row>
        <row r="483">
          <cell r="A483">
            <v>124</v>
          </cell>
          <cell r="I483">
            <v>21420.49</v>
          </cell>
          <cell r="J483"/>
          <cell r="K483">
            <v>-21420.49</v>
          </cell>
          <cell r="L483">
            <v>5687019.1100000003</v>
          </cell>
          <cell r="M483">
            <v>5687019.1100000003</v>
          </cell>
        </row>
        <row r="484">
          <cell r="A484">
            <v>125</v>
          </cell>
          <cell r="I484">
            <v>482.22</v>
          </cell>
          <cell r="J484"/>
          <cell r="K484">
            <v>-482.22</v>
          </cell>
          <cell r="L484">
            <v>5686536.8899999997</v>
          </cell>
        </row>
        <row r="485">
          <cell r="A485">
            <v>126</v>
          </cell>
          <cell r="I485">
            <v>1664.95</v>
          </cell>
          <cell r="J485"/>
          <cell r="K485">
            <v>-1664.95</v>
          </cell>
          <cell r="L485">
            <v>5684871.9400000004</v>
          </cell>
        </row>
        <row r="486">
          <cell r="A486">
            <v>127</v>
          </cell>
          <cell r="I486">
            <v>2486.5100000000002</v>
          </cell>
          <cell r="J486"/>
          <cell r="K486">
            <v>-2486.5100000000002</v>
          </cell>
          <cell r="L486">
            <v>5682385.4299999997</v>
          </cell>
        </row>
        <row r="487">
          <cell r="A487">
            <v>128</v>
          </cell>
          <cell r="I487">
            <v>2497.42</v>
          </cell>
          <cell r="J487"/>
          <cell r="K487">
            <v>-2497.42</v>
          </cell>
          <cell r="L487">
            <v>5679888.0099999998</v>
          </cell>
        </row>
        <row r="488">
          <cell r="A488">
            <v>129</v>
          </cell>
          <cell r="I488">
            <v>2694.05</v>
          </cell>
          <cell r="J488"/>
          <cell r="K488">
            <v>-2694.05</v>
          </cell>
          <cell r="L488">
            <v>5677193.96</v>
          </cell>
        </row>
        <row r="489">
          <cell r="A489">
            <v>130</v>
          </cell>
          <cell r="I489">
            <v>7730.58</v>
          </cell>
          <cell r="J489"/>
          <cell r="K489">
            <v>-7730.58</v>
          </cell>
          <cell r="L489">
            <v>5669463.3799999999</v>
          </cell>
        </row>
        <row r="490">
          <cell r="A490">
            <v>131</v>
          </cell>
          <cell r="I490">
            <v>13518.79</v>
          </cell>
          <cell r="J490"/>
          <cell r="K490">
            <v>-13518.79</v>
          </cell>
          <cell r="L490">
            <v>5655944.5899999999</v>
          </cell>
          <cell r="M490">
            <v>5655944.5899999999</v>
          </cell>
        </row>
        <row r="491">
          <cell r="A491">
            <v>132</v>
          </cell>
          <cell r="I491">
            <v>5600</v>
          </cell>
          <cell r="J491"/>
          <cell r="K491">
            <v>-5600</v>
          </cell>
          <cell r="L491">
            <v>5650344.5899999999</v>
          </cell>
        </row>
        <row r="492">
          <cell r="A492">
            <v>133</v>
          </cell>
          <cell r="I492">
            <v>116334.34</v>
          </cell>
          <cell r="J492"/>
          <cell r="K492">
            <v>-116334.34</v>
          </cell>
          <cell r="L492">
            <v>5534010.25</v>
          </cell>
          <cell r="M492">
            <v>5534010.25</v>
          </cell>
        </row>
        <row r="493">
          <cell r="A493">
            <v>134</v>
          </cell>
          <cell r="I493">
            <v>3519.48</v>
          </cell>
          <cell r="J493"/>
          <cell r="K493">
            <v>-3519.48</v>
          </cell>
          <cell r="L493">
            <v>5530490.7699999996</v>
          </cell>
        </row>
        <row r="494">
          <cell r="A494">
            <v>135</v>
          </cell>
          <cell r="I494">
            <v>5128.75</v>
          </cell>
          <cell r="J494"/>
          <cell r="K494">
            <v>-5128.75</v>
          </cell>
          <cell r="L494">
            <v>5525362.0199999996</v>
          </cell>
        </row>
        <row r="495">
          <cell r="A495">
            <v>136</v>
          </cell>
          <cell r="I495">
            <v>5148.04</v>
          </cell>
          <cell r="J495"/>
          <cell r="K495">
            <v>-5148.04</v>
          </cell>
          <cell r="L495">
            <v>5520213.9800000004</v>
          </cell>
        </row>
        <row r="496">
          <cell r="A496">
            <v>137</v>
          </cell>
          <cell r="I496">
            <v>5167.33</v>
          </cell>
          <cell r="J496"/>
          <cell r="K496">
            <v>-5167.33</v>
          </cell>
          <cell r="L496">
            <v>5515046.6500000004</v>
          </cell>
        </row>
        <row r="497">
          <cell r="A497">
            <v>138</v>
          </cell>
          <cell r="I497">
            <v>6323.78</v>
          </cell>
          <cell r="J497"/>
          <cell r="K497">
            <v>-6323.78</v>
          </cell>
          <cell r="L497">
            <v>5508722.8700000001</v>
          </cell>
        </row>
        <row r="498">
          <cell r="A498">
            <v>139</v>
          </cell>
          <cell r="I498">
            <v>6771.67</v>
          </cell>
          <cell r="J498"/>
          <cell r="K498">
            <v>-6771.67</v>
          </cell>
          <cell r="L498">
            <v>5501951.2000000002</v>
          </cell>
        </row>
        <row r="499">
          <cell r="A499">
            <v>140</v>
          </cell>
          <cell r="I499">
            <v>6772.42</v>
          </cell>
          <cell r="J499"/>
          <cell r="K499">
            <v>-6772.42</v>
          </cell>
          <cell r="L499">
            <v>5495178.7800000003</v>
          </cell>
        </row>
        <row r="500">
          <cell r="A500">
            <v>141</v>
          </cell>
          <cell r="I500">
            <v>7104.56</v>
          </cell>
          <cell r="J500"/>
          <cell r="K500">
            <v>-7104.56</v>
          </cell>
          <cell r="L500">
            <v>5488074.2199999997</v>
          </cell>
        </row>
        <row r="501">
          <cell r="A501">
            <v>142</v>
          </cell>
          <cell r="I501">
            <v>7375.03</v>
          </cell>
          <cell r="J501"/>
          <cell r="K501">
            <v>-7375.03</v>
          </cell>
          <cell r="L501">
            <v>5480699.1900000004</v>
          </cell>
          <cell r="M501">
            <v>5480699.1900000004</v>
          </cell>
        </row>
        <row r="502">
          <cell r="A502">
            <v>143</v>
          </cell>
          <cell r="I502">
            <v>1117.25</v>
          </cell>
          <cell r="J502"/>
          <cell r="K502">
            <v>-1117.25</v>
          </cell>
          <cell r="L502">
            <v>5479581.9400000004</v>
          </cell>
          <cell r="M502">
            <v>5479581.9400000004</v>
          </cell>
        </row>
        <row r="503">
          <cell r="A503">
            <v>144</v>
          </cell>
          <cell r="I503">
            <v>1650</v>
          </cell>
          <cell r="J503"/>
          <cell r="K503">
            <v>-1650</v>
          </cell>
          <cell r="L503">
            <v>5477931.9400000004</v>
          </cell>
        </row>
        <row r="504">
          <cell r="A504">
            <v>145</v>
          </cell>
          <cell r="I504">
            <v>3000</v>
          </cell>
          <cell r="J504"/>
          <cell r="K504">
            <v>-3000</v>
          </cell>
          <cell r="L504">
            <v>5474931.9400000004</v>
          </cell>
        </row>
        <row r="505">
          <cell r="A505">
            <v>146</v>
          </cell>
          <cell r="I505">
            <v>19490.580000000002</v>
          </cell>
          <cell r="J505"/>
          <cell r="K505">
            <v>-19490.580000000002</v>
          </cell>
          <cell r="L505">
            <v>5455441.3600000003</v>
          </cell>
          <cell r="M505">
            <v>5455441.3600000003</v>
          </cell>
        </row>
        <row r="506">
          <cell r="A506">
            <v>147</v>
          </cell>
          <cell r="I506">
            <v>958.05</v>
          </cell>
          <cell r="J506"/>
          <cell r="K506">
            <v>-958.05</v>
          </cell>
          <cell r="L506">
            <v>5454483.3099999996</v>
          </cell>
        </row>
        <row r="507">
          <cell r="A507">
            <v>148</v>
          </cell>
          <cell r="I507">
            <v>1198</v>
          </cell>
          <cell r="J507"/>
          <cell r="K507">
            <v>-1198</v>
          </cell>
          <cell r="L507">
            <v>5453285.3099999996</v>
          </cell>
        </row>
        <row r="508">
          <cell r="A508">
            <v>149</v>
          </cell>
          <cell r="I508">
            <v>2850.1</v>
          </cell>
          <cell r="J508"/>
          <cell r="K508">
            <v>-2850.1</v>
          </cell>
          <cell r="L508">
            <v>5450435.21</v>
          </cell>
        </row>
        <row r="509">
          <cell r="A509">
            <v>150</v>
          </cell>
          <cell r="I509">
            <v>6792.27</v>
          </cell>
          <cell r="J509"/>
          <cell r="K509">
            <v>-6792.27</v>
          </cell>
          <cell r="L509">
            <v>5443642.9400000004</v>
          </cell>
        </row>
        <row r="510">
          <cell r="A510">
            <v>151</v>
          </cell>
          <cell r="I510">
            <v>50000</v>
          </cell>
          <cell r="J510"/>
          <cell r="K510">
            <v>-50000</v>
          </cell>
          <cell r="L510">
            <v>5393642.9400000004</v>
          </cell>
          <cell r="M510">
            <v>5393642.9400000004</v>
          </cell>
        </row>
        <row r="511">
          <cell r="A511">
            <v>152</v>
          </cell>
          <cell r="I511">
            <v>385</v>
          </cell>
          <cell r="J511"/>
          <cell r="K511">
            <v>-385</v>
          </cell>
          <cell r="L511">
            <v>5393257.9400000004</v>
          </cell>
        </row>
        <row r="512">
          <cell r="A512">
            <v>153</v>
          </cell>
          <cell r="I512">
            <v>100000</v>
          </cell>
          <cell r="J512"/>
          <cell r="K512">
            <v>-100000</v>
          </cell>
          <cell r="L512">
            <v>5293257.9400000004</v>
          </cell>
          <cell r="M512">
            <v>5293257.9400000004</v>
          </cell>
        </row>
        <row r="513">
          <cell r="A513">
            <v>154</v>
          </cell>
          <cell r="I513"/>
          <cell r="J513">
            <v>7150</v>
          </cell>
          <cell r="K513">
            <v>7150</v>
          </cell>
          <cell r="L513">
            <v>5300407.9400000004</v>
          </cell>
        </row>
        <row r="514">
          <cell r="A514">
            <v>155</v>
          </cell>
          <cell r="I514">
            <v>4562.5</v>
          </cell>
          <cell r="J514"/>
          <cell r="K514">
            <v>-4562.5</v>
          </cell>
          <cell r="L514">
            <v>5295845.4400000004</v>
          </cell>
        </row>
        <row r="515">
          <cell r="A515">
            <v>156</v>
          </cell>
          <cell r="I515">
            <v>20000</v>
          </cell>
          <cell r="J515"/>
          <cell r="K515">
            <v>-20000</v>
          </cell>
          <cell r="L515">
            <v>5275845.4400000004</v>
          </cell>
        </row>
        <row r="516">
          <cell r="A516">
            <v>157</v>
          </cell>
          <cell r="I516">
            <v>38671.71</v>
          </cell>
          <cell r="J516"/>
          <cell r="K516">
            <v>-38671.71</v>
          </cell>
          <cell r="L516">
            <v>5237173.7300000004</v>
          </cell>
        </row>
        <row r="517">
          <cell r="A517">
            <v>158</v>
          </cell>
          <cell r="I517">
            <v>50000</v>
          </cell>
          <cell r="J517"/>
          <cell r="K517">
            <v>-50000</v>
          </cell>
          <cell r="L517">
            <v>5187173.7300000004</v>
          </cell>
        </row>
        <row r="518">
          <cell r="A518">
            <v>159</v>
          </cell>
          <cell r="I518">
            <v>406232.2</v>
          </cell>
          <cell r="J518"/>
          <cell r="K518">
            <v>-406232.2</v>
          </cell>
          <cell r="L518">
            <v>4780941.53</v>
          </cell>
        </row>
        <row r="519">
          <cell r="A519">
            <v>160</v>
          </cell>
          <cell r="I519">
            <v>1131108</v>
          </cell>
          <cell r="J519"/>
          <cell r="K519">
            <v>-1131108</v>
          </cell>
          <cell r="L519">
            <v>3649833.53</v>
          </cell>
          <cell r="M519">
            <v>3649833.53</v>
          </cell>
        </row>
        <row r="520">
          <cell r="A520">
            <v>161</v>
          </cell>
          <cell r="I520">
            <v>341.03</v>
          </cell>
          <cell r="J520"/>
          <cell r="K520">
            <v>-341.03</v>
          </cell>
          <cell r="L520">
            <v>3649492.5</v>
          </cell>
        </row>
        <row r="521">
          <cell r="A521">
            <v>162</v>
          </cell>
          <cell r="I521">
            <v>407.08</v>
          </cell>
          <cell r="J521"/>
          <cell r="K521">
            <v>-407.08</v>
          </cell>
          <cell r="L521">
            <v>3649085.42</v>
          </cell>
        </row>
        <row r="522">
          <cell r="A522">
            <v>163</v>
          </cell>
          <cell r="I522">
            <v>240946.77</v>
          </cell>
          <cell r="J522"/>
          <cell r="K522">
            <v>-240946.77</v>
          </cell>
          <cell r="L522">
            <v>3408138.65</v>
          </cell>
          <cell r="M522">
            <v>3408138.65</v>
          </cell>
        </row>
        <row r="523">
          <cell r="A523">
            <v>164</v>
          </cell>
          <cell r="I523">
            <v>12</v>
          </cell>
          <cell r="J523"/>
          <cell r="K523">
            <v>-12</v>
          </cell>
          <cell r="L523">
            <v>3408126.65</v>
          </cell>
        </row>
        <row r="524">
          <cell r="A524">
            <v>165</v>
          </cell>
          <cell r="I524">
            <v>167.85</v>
          </cell>
          <cell r="J524"/>
          <cell r="K524">
            <v>-167.85</v>
          </cell>
          <cell r="L524">
            <v>3407958.8</v>
          </cell>
        </row>
        <row r="525">
          <cell r="A525">
            <v>166</v>
          </cell>
          <cell r="I525">
            <v>614.91999999999996</v>
          </cell>
          <cell r="J525"/>
          <cell r="K525">
            <v>-614.91999999999996</v>
          </cell>
          <cell r="L525">
            <v>3407343.88</v>
          </cell>
        </row>
        <row r="526">
          <cell r="A526">
            <v>167</v>
          </cell>
          <cell r="I526">
            <v>1185.67</v>
          </cell>
          <cell r="J526"/>
          <cell r="K526">
            <v>-1185.67</v>
          </cell>
          <cell r="L526">
            <v>3406158.21</v>
          </cell>
        </row>
        <row r="527">
          <cell r="A527">
            <v>168</v>
          </cell>
          <cell r="I527">
            <v>4209.8100000000004</v>
          </cell>
          <cell r="J527"/>
          <cell r="K527">
            <v>-4209.8100000000004</v>
          </cell>
          <cell r="L527">
            <v>3401948.4</v>
          </cell>
        </row>
        <row r="528">
          <cell r="A528">
            <v>169</v>
          </cell>
          <cell r="I528">
            <v>13566.66</v>
          </cell>
          <cell r="J528"/>
          <cell r="K528">
            <v>-13566.66</v>
          </cell>
          <cell r="L528">
            <v>3388381.74</v>
          </cell>
        </row>
        <row r="529">
          <cell r="A529">
            <v>170</v>
          </cell>
          <cell r="I529">
            <v>14489.31</v>
          </cell>
          <cell r="J529"/>
          <cell r="K529">
            <v>-14489.31</v>
          </cell>
          <cell r="L529">
            <v>3373892.43</v>
          </cell>
        </row>
        <row r="530">
          <cell r="A530">
            <v>171</v>
          </cell>
          <cell r="I530">
            <v>25740</v>
          </cell>
          <cell r="J530"/>
          <cell r="K530">
            <v>-25740</v>
          </cell>
          <cell r="L530">
            <v>3348152.43</v>
          </cell>
        </row>
        <row r="531">
          <cell r="A531">
            <v>172</v>
          </cell>
          <cell r="I531">
            <v>245916</v>
          </cell>
          <cell r="J531"/>
          <cell r="K531">
            <v>-245916</v>
          </cell>
          <cell r="L531">
            <v>3102236.43</v>
          </cell>
          <cell r="M531">
            <v>3102236.43</v>
          </cell>
        </row>
        <row r="532">
          <cell r="A532">
            <v>173</v>
          </cell>
          <cell r="I532">
            <v>3287.76</v>
          </cell>
          <cell r="J532"/>
          <cell r="K532">
            <v>-3287.76</v>
          </cell>
          <cell r="L532">
            <v>3098948.67</v>
          </cell>
        </row>
        <row r="533">
          <cell r="A533">
            <v>174</v>
          </cell>
          <cell r="I533">
            <v>7150</v>
          </cell>
          <cell r="J533"/>
          <cell r="K533">
            <v>-7150</v>
          </cell>
          <cell r="L533">
            <v>3091798.67</v>
          </cell>
          <cell r="M533">
            <v>3091798.67</v>
          </cell>
        </row>
        <row r="534">
          <cell r="A534">
            <v>175</v>
          </cell>
          <cell r="I534"/>
          <cell r="J534">
            <v>4366.26</v>
          </cell>
          <cell r="K534">
            <v>4366.26</v>
          </cell>
          <cell r="L534">
            <v>3096164.93</v>
          </cell>
          <cell r="M534">
            <v>3096164.93</v>
          </cell>
        </row>
        <row r="535">
          <cell r="A535">
            <v>176</v>
          </cell>
          <cell r="I535">
            <v>5803.22</v>
          </cell>
          <cell r="J535"/>
          <cell r="K535">
            <v>-5803.22</v>
          </cell>
          <cell r="L535">
            <v>3090361.71</v>
          </cell>
        </row>
        <row r="536">
          <cell r="A536">
            <v>177</v>
          </cell>
          <cell r="I536">
            <v>20000</v>
          </cell>
          <cell r="J536"/>
          <cell r="K536">
            <v>-20000</v>
          </cell>
          <cell r="L536">
            <v>3070361.71</v>
          </cell>
        </row>
        <row r="537">
          <cell r="A537">
            <v>178</v>
          </cell>
          <cell r="I537">
            <v>56200.480000000003</v>
          </cell>
          <cell r="J537"/>
          <cell r="K537">
            <v>-56200.480000000003</v>
          </cell>
          <cell r="L537">
            <v>3014161.23</v>
          </cell>
          <cell r="M537">
            <v>3014161.23</v>
          </cell>
        </row>
        <row r="538">
          <cell r="A538">
            <v>179</v>
          </cell>
          <cell r="I538"/>
          <cell r="J538">
            <v>5842898</v>
          </cell>
          <cell r="K538">
            <v>5842898</v>
          </cell>
          <cell r="L538">
            <v>8857059.2300000004</v>
          </cell>
          <cell r="M538">
            <v>8857059.2300000004</v>
          </cell>
        </row>
        <row r="539">
          <cell r="A539">
            <v>180</v>
          </cell>
          <cell r="I539">
            <v>60</v>
          </cell>
          <cell r="J539"/>
          <cell r="K539">
            <v>-60</v>
          </cell>
          <cell r="L539">
            <v>8856999.2300000004</v>
          </cell>
        </row>
        <row r="540">
          <cell r="A540">
            <v>181</v>
          </cell>
          <cell r="I540">
            <v>16742</v>
          </cell>
          <cell r="J540"/>
          <cell r="K540">
            <v>-16742</v>
          </cell>
          <cell r="L540">
            <v>8840257.2300000004</v>
          </cell>
        </row>
        <row r="541">
          <cell r="A541">
            <v>182</v>
          </cell>
          <cell r="I541">
            <v>80000</v>
          </cell>
          <cell r="J541"/>
          <cell r="K541">
            <v>-80000</v>
          </cell>
          <cell r="L541">
            <v>8760257.2300000004</v>
          </cell>
        </row>
        <row r="542">
          <cell r="A542">
            <v>183</v>
          </cell>
          <cell r="I542">
            <v>2980103.5</v>
          </cell>
          <cell r="J542"/>
          <cell r="K542">
            <v>-2980103.5</v>
          </cell>
          <cell r="L542">
            <v>5780153.7300000004</v>
          </cell>
          <cell r="M542">
            <v>5780153.7300000004</v>
          </cell>
        </row>
        <row r="543">
          <cell r="A543">
            <v>184</v>
          </cell>
          <cell r="I543">
            <v>13657.36</v>
          </cell>
          <cell r="J543"/>
          <cell r="K543">
            <v>-13657.36</v>
          </cell>
          <cell r="L543">
            <v>5766496.3700000001</v>
          </cell>
        </row>
        <row r="544">
          <cell r="A544">
            <v>185</v>
          </cell>
          <cell r="I544">
            <v>16250</v>
          </cell>
          <cell r="J544"/>
          <cell r="K544">
            <v>-16250</v>
          </cell>
          <cell r="L544">
            <v>5750246.3700000001</v>
          </cell>
        </row>
        <row r="545">
          <cell r="A545">
            <v>186</v>
          </cell>
          <cell r="I545">
            <v>150000</v>
          </cell>
          <cell r="J545"/>
          <cell r="K545">
            <v>-150000</v>
          </cell>
          <cell r="L545">
            <v>5600246.3700000001</v>
          </cell>
        </row>
        <row r="546">
          <cell r="A546">
            <v>187</v>
          </cell>
          <cell r="I546">
            <v>200000</v>
          </cell>
          <cell r="J546"/>
          <cell r="K546">
            <v>-200000</v>
          </cell>
          <cell r="L546">
            <v>5400246.3700000001</v>
          </cell>
        </row>
        <row r="547">
          <cell r="A547">
            <v>188</v>
          </cell>
          <cell r="I547">
            <v>1000000</v>
          </cell>
          <cell r="J547"/>
          <cell r="K547">
            <v>-1000000</v>
          </cell>
          <cell r="L547">
            <v>4400246.37</v>
          </cell>
          <cell r="M547">
            <v>4400246.37</v>
          </cell>
        </row>
        <row r="548">
          <cell r="A548">
            <v>189</v>
          </cell>
          <cell r="I548"/>
          <cell r="J548">
            <v>1100000</v>
          </cell>
          <cell r="K548">
            <v>1100000</v>
          </cell>
          <cell r="L548">
            <v>5500246.3700000001</v>
          </cell>
        </row>
        <row r="549">
          <cell r="A549">
            <v>190</v>
          </cell>
          <cell r="I549">
            <v>250000</v>
          </cell>
          <cell r="J549"/>
          <cell r="K549">
            <v>-250000</v>
          </cell>
          <cell r="L549">
            <v>5250246.37</v>
          </cell>
          <cell r="M549">
            <v>5250246.37</v>
          </cell>
        </row>
        <row r="550">
          <cell r="A550">
            <v>191</v>
          </cell>
          <cell r="I550">
            <v>1003</v>
          </cell>
          <cell r="J550"/>
          <cell r="K550">
            <v>-1003</v>
          </cell>
          <cell r="L550">
            <v>5249243.37</v>
          </cell>
          <cell r="M550">
            <v>5249243.37</v>
          </cell>
        </row>
        <row r="551">
          <cell r="A551">
            <v>192</v>
          </cell>
          <cell r="I551">
            <v>26.55</v>
          </cell>
          <cell r="J551"/>
          <cell r="K551">
            <v>-26.55</v>
          </cell>
          <cell r="L551">
            <v>5249216.82</v>
          </cell>
        </row>
        <row r="552">
          <cell r="A552">
            <v>193</v>
          </cell>
          <cell r="I552">
            <v>35.39</v>
          </cell>
          <cell r="J552"/>
          <cell r="K552">
            <v>-35.39</v>
          </cell>
          <cell r="L552">
            <v>5249181.43</v>
          </cell>
        </row>
        <row r="553">
          <cell r="A553">
            <v>194</v>
          </cell>
          <cell r="I553">
            <v>210.54</v>
          </cell>
          <cell r="J553"/>
          <cell r="K553">
            <v>-210.54</v>
          </cell>
          <cell r="L553">
            <v>5248970.8899999997</v>
          </cell>
        </row>
        <row r="554">
          <cell r="A554">
            <v>195</v>
          </cell>
          <cell r="I554">
            <v>253</v>
          </cell>
          <cell r="J554"/>
          <cell r="K554">
            <v>-253</v>
          </cell>
          <cell r="L554">
            <v>5248717.8899999997</v>
          </cell>
        </row>
        <row r="555">
          <cell r="A555">
            <v>196</v>
          </cell>
          <cell r="I555">
            <v>287.06</v>
          </cell>
          <cell r="J555"/>
          <cell r="K555">
            <v>-287.06</v>
          </cell>
          <cell r="L555">
            <v>5248430.83</v>
          </cell>
        </row>
        <row r="556">
          <cell r="A556">
            <v>197</v>
          </cell>
          <cell r="I556">
            <v>826.26</v>
          </cell>
          <cell r="J556"/>
          <cell r="K556">
            <v>-826.26</v>
          </cell>
          <cell r="L556">
            <v>5247604.57</v>
          </cell>
        </row>
        <row r="557">
          <cell r="A557">
            <v>198</v>
          </cell>
          <cell r="I557">
            <v>850</v>
          </cell>
          <cell r="J557"/>
          <cell r="K557">
            <v>-850</v>
          </cell>
          <cell r="L557">
            <v>5246754.57</v>
          </cell>
        </row>
        <row r="558">
          <cell r="A558">
            <v>199</v>
          </cell>
          <cell r="I558">
            <v>20000</v>
          </cell>
          <cell r="J558"/>
          <cell r="K558">
            <v>-20000</v>
          </cell>
          <cell r="L558">
            <v>5226754.57</v>
          </cell>
        </row>
        <row r="559">
          <cell r="A559">
            <v>200</v>
          </cell>
          <cell r="I559">
            <v>40000</v>
          </cell>
          <cell r="J559"/>
          <cell r="K559">
            <v>-40000</v>
          </cell>
          <cell r="L559">
            <v>5186754.57</v>
          </cell>
          <cell r="M559">
            <v>5186754.57</v>
          </cell>
        </row>
        <row r="560">
          <cell r="A560">
            <v>201</v>
          </cell>
          <cell r="I560"/>
          <cell r="J560">
            <v>43848.54</v>
          </cell>
          <cell r="K560">
            <v>43848.54</v>
          </cell>
          <cell r="L560">
            <v>5230603.1100000003</v>
          </cell>
        </row>
        <row r="561">
          <cell r="A561">
            <v>202</v>
          </cell>
          <cell r="I561">
            <v>45</v>
          </cell>
          <cell r="J561"/>
          <cell r="K561">
            <v>-45</v>
          </cell>
          <cell r="L561">
            <v>5230558.1100000003</v>
          </cell>
        </row>
        <row r="562">
          <cell r="A562">
            <v>203</v>
          </cell>
          <cell r="I562">
            <v>1602</v>
          </cell>
          <cell r="J562"/>
          <cell r="K562">
            <v>-1602</v>
          </cell>
          <cell r="L562">
            <v>5228956.1100000003</v>
          </cell>
        </row>
        <row r="563">
          <cell r="A563">
            <v>204</v>
          </cell>
          <cell r="I563">
            <v>2193.9699999999998</v>
          </cell>
          <cell r="J563"/>
          <cell r="K563">
            <v>-2193.9699999999998</v>
          </cell>
          <cell r="L563">
            <v>5226762.1399999997</v>
          </cell>
        </row>
        <row r="564">
          <cell r="A564">
            <v>205</v>
          </cell>
          <cell r="I564">
            <v>2472.52</v>
          </cell>
          <cell r="J564"/>
          <cell r="K564">
            <v>-2472.52</v>
          </cell>
          <cell r="L564">
            <v>5224289.62</v>
          </cell>
        </row>
        <row r="565">
          <cell r="A565">
            <v>206</v>
          </cell>
          <cell r="I565">
            <v>2694.05</v>
          </cell>
          <cell r="J565"/>
          <cell r="K565">
            <v>-2694.05</v>
          </cell>
          <cell r="L565">
            <v>5221595.57</v>
          </cell>
        </row>
        <row r="566">
          <cell r="A566">
            <v>207</v>
          </cell>
          <cell r="I566">
            <v>4714.63</v>
          </cell>
          <cell r="J566"/>
          <cell r="K566">
            <v>-4714.63</v>
          </cell>
          <cell r="L566">
            <v>5216880.9400000004</v>
          </cell>
        </row>
        <row r="567">
          <cell r="A567">
            <v>208</v>
          </cell>
          <cell r="I567">
            <v>5724.23</v>
          </cell>
          <cell r="J567"/>
          <cell r="K567">
            <v>-5724.23</v>
          </cell>
          <cell r="L567">
            <v>5211156.71</v>
          </cell>
        </row>
        <row r="568">
          <cell r="A568">
            <v>209</v>
          </cell>
          <cell r="I568">
            <v>18013.32</v>
          </cell>
          <cell r="J568"/>
          <cell r="K568">
            <v>-18013.32</v>
          </cell>
          <cell r="L568">
            <v>5193143.3899999997</v>
          </cell>
        </row>
        <row r="569">
          <cell r="A569">
            <v>210</v>
          </cell>
          <cell r="I569">
            <v>18358.97</v>
          </cell>
          <cell r="J569"/>
          <cell r="K569">
            <v>-18358.97</v>
          </cell>
          <cell r="L569">
            <v>5174784.42</v>
          </cell>
        </row>
        <row r="570">
          <cell r="A570">
            <v>211</v>
          </cell>
          <cell r="I570">
            <v>18564.36</v>
          </cell>
          <cell r="J570"/>
          <cell r="K570">
            <v>-18564.36</v>
          </cell>
          <cell r="L570">
            <v>5156220.0599999996</v>
          </cell>
          <cell r="M570">
            <v>5156220.0599999996</v>
          </cell>
        </row>
        <row r="571">
          <cell r="A571">
            <v>212</v>
          </cell>
          <cell r="I571">
            <v>1649.59</v>
          </cell>
          <cell r="J571"/>
          <cell r="K571">
            <v>-1649.59</v>
          </cell>
          <cell r="L571">
            <v>5154570.47</v>
          </cell>
        </row>
        <row r="572">
          <cell r="A572">
            <v>213</v>
          </cell>
          <cell r="I572">
            <v>2474.39</v>
          </cell>
          <cell r="J572"/>
          <cell r="K572">
            <v>-2474.39</v>
          </cell>
          <cell r="L572">
            <v>5152096.08</v>
          </cell>
        </row>
        <row r="573">
          <cell r="A573">
            <v>214</v>
          </cell>
          <cell r="I573">
            <v>3439.64</v>
          </cell>
          <cell r="J573"/>
          <cell r="K573">
            <v>-3439.64</v>
          </cell>
          <cell r="L573">
            <v>5148656.4400000004</v>
          </cell>
        </row>
        <row r="574">
          <cell r="A574">
            <v>215</v>
          </cell>
          <cell r="I574">
            <v>4067.82</v>
          </cell>
          <cell r="J574"/>
          <cell r="K574">
            <v>-4067.82</v>
          </cell>
          <cell r="L574">
            <v>5144588.62</v>
          </cell>
        </row>
        <row r="575">
          <cell r="A575">
            <v>216</v>
          </cell>
          <cell r="I575">
            <v>5092.5600000000004</v>
          </cell>
          <cell r="J575"/>
          <cell r="K575">
            <v>-5092.5600000000004</v>
          </cell>
          <cell r="L575">
            <v>5139496.0599999996</v>
          </cell>
        </row>
        <row r="576">
          <cell r="A576">
            <v>217</v>
          </cell>
          <cell r="I576">
            <v>5293.27</v>
          </cell>
          <cell r="J576"/>
          <cell r="K576">
            <v>-5293.27</v>
          </cell>
          <cell r="L576">
            <v>5134202.79</v>
          </cell>
        </row>
        <row r="577">
          <cell r="A577">
            <v>218</v>
          </cell>
          <cell r="I577">
            <v>6398.12</v>
          </cell>
          <cell r="J577"/>
          <cell r="K577">
            <v>-6398.12</v>
          </cell>
          <cell r="L577">
            <v>5127804.67</v>
          </cell>
        </row>
        <row r="578">
          <cell r="A578">
            <v>219</v>
          </cell>
          <cell r="I578">
            <v>6696.18</v>
          </cell>
          <cell r="J578"/>
          <cell r="K578">
            <v>-6696.18</v>
          </cell>
          <cell r="L578">
            <v>5121108.49</v>
          </cell>
        </row>
        <row r="579">
          <cell r="A579">
            <v>220</v>
          </cell>
          <cell r="I579">
            <v>6698.18</v>
          </cell>
          <cell r="J579"/>
          <cell r="K579">
            <v>-6698.18</v>
          </cell>
          <cell r="L579">
            <v>5114410.3099999996</v>
          </cell>
        </row>
        <row r="580">
          <cell r="A580">
            <v>221</v>
          </cell>
          <cell r="I580">
            <v>8240.0400000000009</v>
          </cell>
          <cell r="J580"/>
          <cell r="K580">
            <v>-8240.0400000000009</v>
          </cell>
          <cell r="L580">
            <v>5106170.2699999996</v>
          </cell>
        </row>
        <row r="581">
          <cell r="A581">
            <v>222</v>
          </cell>
          <cell r="I581">
            <v>9979.3799999999992</v>
          </cell>
          <cell r="J581"/>
          <cell r="K581">
            <v>-9979.3799999999992</v>
          </cell>
          <cell r="L581">
            <v>5096190.8899999997</v>
          </cell>
        </row>
        <row r="582">
          <cell r="A582">
            <v>223</v>
          </cell>
          <cell r="I582">
            <v>10332.82</v>
          </cell>
          <cell r="J582"/>
          <cell r="K582">
            <v>-10332.82</v>
          </cell>
          <cell r="L582">
            <v>5085858.07</v>
          </cell>
        </row>
        <row r="583">
          <cell r="A583">
            <v>224</v>
          </cell>
          <cell r="I583">
            <v>10589.69</v>
          </cell>
          <cell r="J583"/>
          <cell r="K583">
            <v>-10589.69</v>
          </cell>
          <cell r="L583">
            <v>5075268.38</v>
          </cell>
          <cell r="M583">
            <v>5075268.38</v>
          </cell>
        </row>
        <row r="584">
          <cell r="A584">
            <v>225</v>
          </cell>
          <cell r="I584">
            <v>30304.639999999999</v>
          </cell>
          <cell r="J584"/>
          <cell r="K584">
            <v>-30304.639999999999</v>
          </cell>
          <cell r="L584">
            <v>5044963.74</v>
          </cell>
        </row>
        <row r="585">
          <cell r="A585">
            <v>226</v>
          </cell>
          <cell r="I585">
            <v>30363.1</v>
          </cell>
          <cell r="J585"/>
          <cell r="K585">
            <v>-30363.1</v>
          </cell>
          <cell r="L585">
            <v>5014600.6399999997</v>
          </cell>
        </row>
        <row r="586">
          <cell r="A586">
            <v>227</v>
          </cell>
          <cell r="I586">
            <v>49518.02</v>
          </cell>
          <cell r="J586"/>
          <cell r="K586">
            <v>-49518.02</v>
          </cell>
          <cell r="L586">
            <v>4965082.62</v>
          </cell>
        </row>
        <row r="587">
          <cell r="A587">
            <v>228</v>
          </cell>
          <cell r="I587">
            <v>50000</v>
          </cell>
          <cell r="J587"/>
          <cell r="K587">
            <v>-50000</v>
          </cell>
          <cell r="L587">
            <v>4915082.62</v>
          </cell>
          <cell r="M587">
            <v>4915082.62</v>
          </cell>
        </row>
        <row r="588">
          <cell r="A588">
            <v>229</v>
          </cell>
          <cell r="I588">
            <v>5392.31</v>
          </cell>
          <cell r="J588"/>
          <cell r="K588">
            <v>-5392.31</v>
          </cell>
          <cell r="L588">
            <v>4909690.3099999996</v>
          </cell>
        </row>
        <row r="589">
          <cell r="A589">
            <v>230</v>
          </cell>
          <cell r="I589">
            <v>22000</v>
          </cell>
          <cell r="J589"/>
          <cell r="K589">
            <v>-22000</v>
          </cell>
          <cell r="L589">
            <v>4887690.3099999996</v>
          </cell>
        </row>
        <row r="590">
          <cell r="A590">
            <v>231</v>
          </cell>
          <cell r="I590">
            <v>300000</v>
          </cell>
          <cell r="J590"/>
          <cell r="K590">
            <v>-300000</v>
          </cell>
          <cell r="L590">
            <v>4587690.3099999996</v>
          </cell>
          <cell r="M590">
            <v>4587690.3099999996</v>
          </cell>
        </row>
        <row r="591">
          <cell r="A591">
            <v>232</v>
          </cell>
          <cell r="I591"/>
          <cell r="J591">
            <v>560000</v>
          </cell>
          <cell r="K591">
            <v>560000</v>
          </cell>
          <cell r="L591">
            <v>5147690.3099999996</v>
          </cell>
        </row>
        <row r="592">
          <cell r="A592">
            <v>233</v>
          </cell>
          <cell r="I592">
            <v>5</v>
          </cell>
          <cell r="J592"/>
          <cell r="K592">
            <v>-5</v>
          </cell>
          <cell r="L592">
            <v>5147685.3099999996</v>
          </cell>
        </row>
        <row r="593">
          <cell r="A593">
            <v>234</v>
          </cell>
          <cell r="I593">
            <v>2913.15</v>
          </cell>
          <cell r="J593"/>
          <cell r="K593">
            <v>-2913.15</v>
          </cell>
          <cell r="L593">
            <v>5144772.16</v>
          </cell>
        </row>
        <row r="594">
          <cell r="A594">
            <v>235</v>
          </cell>
          <cell r="I594">
            <v>612822.1</v>
          </cell>
          <cell r="J594"/>
          <cell r="K594">
            <v>-612822.1</v>
          </cell>
          <cell r="L594">
            <v>4531950.0599999996</v>
          </cell>
          <cell r="M594">
            <v>4531950.0599999996</v>
          </cell>
        </row>
        <row r="595">
          <cell r="A595">
            <v>236</v>
          </cell>
          <cell r="I595"/>
          <cell r="J595">
            <v>1200000</v>
          </cell>
          <cell r="K595">
            <v>1200000</v>
          </cell>
          <cell r="L595">
            <v>5731950.0599999996</v>
          </cell>
        </row>
        <row r="596">
          <cell r="A596">
            <v>237</v>
          </cell>
          <cell r="I596">
            <v>1316.56</v>
          </cell>
          <cell r="J596"/>
          <cell r="K596">
            <v>-1316.56</v>
          </cell>
          <cell r="L596">
            <v>5730633.5</v>
          </cell>
        </row>
        <row r="597">
          <cell r="A597">
            <v>238</v>
          </cell>
          <cell r="I597">
            <v>50000</v>
          </cell>
          <cell r="J597"/>
          <cell r="K597">
            <v>-50000</v>
          </cell>
          <cell r="L597">
            <v>5680633.5</v>
          </cell>
        </row>
        <row r="598">
          <cell r="A598">
            <v>239</v>
          </cell>
          <cell r="I598">
            <v>2562433.5</v>
          </cell>
          <cell r="J598"/>
          <cell r="K598">
            <v>-2562433.5</v>
          </cell>
          <cell r="L598">
            <v>3118200</v>
          </cell>
          <cell r="M598">
            <v>3118200</v>
          </cell>
        </row>
        <row r="599">
          <cell r="A599">
            <v>240</v>
          </cell>
          <cell r="I599"/>
          <cell r="J599">
            <v>3662137</v>
          </cell>
          <cell r="K599">
            <v>3662137</v>
          </cell>
          <cell r="L599">
            <v>6780337</v>
          </cell>
        </row>
        <row r="600">
          <cell r="A600">
            <v>241</v>
          </cell>
          <cell r="I600">
            <v>60.59</v>
          </cell>
          <cell r="J600"/>
          <cell r="K600">
            <v>-60.59</v>
          </cell>
          <cell r="L600">
            <v>6780276.4100000001</v>
          </cell>
        </row>
        <row r="601">
          <cell r="A601">
            <v>242</v>
          </cell>
          <cell r="I601">
            <v>445.86</v>
          </cell>
          <cell r="J601"/>
          <cell r="K601">
            <v>-445.86</v>
          </cell>
          <cell r="L601">
            <v>6779830.5499999998</v>
          </cell>
        </row>
        <row r="602">
          <cell r="A602">
            <v>243</v>
          </cell>
          <cell r="I602">
            <v>557.95000000000005</v>
          </cell>
          <cell r="J602"/>
          <cell r="K602">
            <v>-557.95000000000005</v>
          </cell>
          <cell r="L602">
            <v>6779272.5999999996</v>
          </cell>
        </row>
        <row r="603">
          <cell r="A603">
            <v>244</v>
          </cell>
          <cell r="I603">
            <v>1599.64</v>
          </cell>
          <cell r="J603"/>
          <cell r="K603">
            <v>-1599.64</v>
          </cell>
          <cell r="L603">
            <v>6777672.96</v>
          </cell>
        </row>
        <row r="604">
          <cell r="A604">
            <v>245</v>
          </cell>
          <cell r="I604">
            <v>1602.3</v>
          </cell>
          <cell r="J604"/>
          <cell r="K604">
            <v>-1602.3</v>
          </cell>
          <cell r="L604">
            <v>6776070.6600000001</v>
          </cell>
        </row>
        <row r="605">
          <cell r="A605">
            <v>246</v>
          </cell>
          <cell r="I605">
            <v>4562.5</v>
          </cell>
          <cell r="J605"/>
          <cell r="K605">
            <v>-4562.5</v>
          </cell>
          <cell r="L605">
            <v>6771508.1600000001</v>
          </cell>
        </row>
        <row r="606">
          <cell r="A606">
            <v>247</v>
          </cell>
          <cell r="I606">
            <v>13566.66</v>
          </cell>
          <cell r="J606"/>
          <cell r="K606">
            <v>-13566.66</v>
          </cell>
          <cell r="L606">
            <v>6757941.5</v>
          </cell>
          <cell r="M606">
            <v>6757941.5</v>
          </cell>
        </row>
        <row r="607">
          <cell r="A607">
            <v>248</v>
          </cell>
          <cell r="I607"/>
          <cell r="J607">
            <v>2577.09</v>
          </cell>
          <cell r="K607">
            <v>2577.09</v>
          </cell>
          <cell r="L607">
            <v>6760518.5899999999</v>
          </cell>
          <cell r="M607"/>
        </row>
        <row r="608">
          <cell r="A608">
            <v>249</v>
          </cell>
          <cell r="I608">
            <v>84</v>
          </cell>
          <cell r="J608"/>
          <cell r="K608">
            <v>-84</v>
          </cell>
          <cell r="L608">
            <v>6760434.5899999999</v>
          </cell>
        </row>
        <row r="609">
          <cell r="A609">
            <v>250</v>
          </cell>
          <cell r="I609">
            <v>40071.39</v>
          </cell>
          <cell r="J609"/>
          <cell r="K609">
            <v>-40071.39</v>
          </cell>
          <cell r="L609">
            <v>6720363.2000000002</v>
          </cell>
        </row>
        <row r="610">
          <cell r="A610">
            <v>251</v>
          </cell>
          <cell r="I610">
            <v>67200</v>
          </cell>
          <cell r="J610"/>
          <cell r="K610">
            <v>-67200</v>
          </cell>
          <cell r="L610">
            <v>6653163.2000000002</v>
          </cell>
        </row>
        <row r="611">
          <cell r="A611">
            <v>252</v>
          </cell>
          <cell r="I611">
            <v>248170.48</v>
          </cell>
          <cell r="J611"/>
          <cell r="K611">
            <v>-248170.48</v>
          </cell>
          <cell r="L611">
            <v>6404992.7199999997</v>
          </cell>
        </row>
        <row r="612">
          <cell r="A612">
            <v>253</v>
          </cell>
          <cell r="I612">
            <v>3229882.7</v>
          </cell>
          <cell r="J612"/>
          <cell r="K612">
            <v>-3229882.7</v>
          </cell>
          <cell r="L612">
            <v>3175110.02</v>
          </cell>
          <cell r="M612">
            <v>3175110.02</v>
          </cell>
        </row>
        <row r="613">
          <cell r="A613">
            <v>254</v>
          </cell>
          <cell r="I613">
            <v>5000</v>
          </cell>
          <cell r="J613"/>
          <cell r="K613">
            <v>-5000</v>
          </cell>
          <cell r="L613">
            <v>3170110.02</v>
          </cell>
        </row>
        <row r="614">
          <cell r="A614">
            <v>255</v>
          </cell>
          <cell r="I614">
            <v>7000</v>
          </cell>
          <cell r="J614"/>
          <cell r="K614">
            <v>-7000</v>
          </cell>
          <cell r="L614">
            <v>3163110.02</v>
          </cell>
        </row>
        <row r="615">
          <cell r="A615">
            <v>256</v>
          </cell>
          <cell r="I615">
            <v>47378.48</v>
          </cell>
          <cell r="J615"/>
          <cell r="K615">
            <v>-47378.48</v>
          </cell>
          <cell r="L615">
            <v>3115731.54</v>
          </cell>
        </row>
        <row r="616">
          <cell r="A616">
            <v>257</v>
          </cell>
          <cell r="I616">
            <v>74390.92</v>
          </cell>
          <cell r="J616"/>
          <cell r="K616">
            <v>-74390.92</v>
          </cell>
          <cell r="L616">
            <v>3041340.62</v>
          </cell>
        </row>
        <row r="617">
          <cell r="A617">
            <v>258</v>
          </cell>
          <cell r="I617">
            <v>330000</v>
          </cell>
          <cell r="J617"/>
          <cell r="K617">
            <v>-330000</v>
          </cell>
          <cell r="L617">
            <v>2711340.62</v>
          </cell>
          <cell r="M617">
            <v>2711340.62</v>
          </cell>
        </row>
        <row r="618">
          <cell r="A618">
            <v>259</v>
          </cell>
          <cell r="I618">
            <v>900</v>
          </cell>
          <cell r="J618"/>
          <cell r="K618">
            <v>-900</v>
          </cell>
          <cell r="L618">
            <v>2710440.62</v>
          </cell>
        </row>
        <row r="619">
          <cell r="A619">
            <v>260</v>
          </cell>
          <cell r="I619">
            <v>1061.5</v>
          </cell>
          <cell r="J619"/>
          <cell r="K619">
            <v>-1061.5</v>
          </cell>
          <cell r="L619">
            <v>2709379.12</v>
          </cell>
        </row>
        <row r="620">
          <cell r="A620">
            <v>261</v>
          </cell>
          <cell r="I620">
            <v>2695</v>
          </cell>
          <cell r="J620"/>
          <cell r="K620">
            <v>-2695</v>
          </cell>
          <cell r="L620">
            <v>2706684.12</v>
          </cell>
        </row>
        <row r="621">
          <cell r="A621">
            <v>262</v>
          </cell>
          <cell r="I621">
            <v>3287.76</v>
          </cell>
          <cell r="J621"/>
          <cell r="K621">
            <v>-3287.76</v>
          </cell>
          <cell r="L621">
            <v>2703396.36</v>
          </cell>
        </row>
        <row r="622">
          <cell r="A622">
            <v>263</v>
          </cell>
          <cell r="I622">
            <v>12000</v>
          </cell>
          <cell r="J622"/>
          <cell r="K622">
            <v>-12000</v>
          </cell>
          <cell r="L622">
            <v>2691396.36</v>
          </cell>
        </row>
        <row r="623">
          <cell r="A623">
            <v>264</v>
          </cell>
          <cell r="I623">
            <v>17982.02</v>
          </cell>
          <cell r="J623"/>
          <cell r="K623">
            <v>-17982.02</v>
          </cell>
          <cell r="L623">
            <v>2673414.34</v>
          </cell>
        </row>
        <row r="624">
          <cell r="A624">
            <v>265</v>
          </cell>
          <cell r="I624">
            <v>200000</v>
          </cell>
          <cell r="J624"/>
          <cell r="K624">
            <v>-200000</v>
          </cell>
          <cell r="L624">
            <v>2473414.34</v>
          </cell>
          <cell r="M624">
            <v>2473414.34</v>
          </cell>
        </row>
        <row r="625">
          <cell r="A625">
            <v>266</v>
          </cell>
          <cell r="I625"/>
          <cell r="J625">
            <v>4872261</v>
          </cell>
          <cell r="K625">
            <v>4872261</v>
          </cell>
          <cell r="L625">
            <v>7345675.3399999999</v>
          </cell>
        </row>
        <row r="626">
          <cell r="A626">
            <v>267</v>
          </cell>
          <cell r="I626">
            <v>734.8</v>
          </cell>
          <cell r="J626"/>
          <cell r="K626">
            <v>-734.8</v>
          </cell>
          <cell r="L626">
            <v>7344940.54</v>
          </cell>
        </row>
        <row r="627">
          <cell r="A627">
            <v>268</v>
          </cell>
          <cell r="I627">
            <v>19393</v>
          </cell>
          <cell r="J627"/>
          <cell r="K627">
            <v>-19393</v>
          </cell>
          <cell r="L627">
            <v>7325547.54</v>
          </cell>
        </row>
        <row r="628">
          <cell r="A628">
            <v>269</v>
          </cell>
          <cell r="I628">
            <v>150000</v>
          </cell>
          <cell r="J628"/>
          <cell r="K628">
            <v>-150000</v>
          </cell>
          <cell r="L628">
            <v>7175547.54</v>
          </cell>
        </row>
        <row r="629">
          <cell r="A629">
            <v>270</v>
          </cell>
          <cell r="I629">
            <v>1000000</v>
          </cell>
          <cell r="J629"/>
          <cell r="K629">
            <v>-1000000</v>
          </cell>
          <cell r="L629">
            <v>6175547.54</v>
          </cell>
          <cell r="M629">
            <v>6175547.54</v>
          </cell>
        </row>
        <row r="630">
          <cell r="A630">
            <v>271</v>
          </cell>
          <cell r="I630">
            <v>50000</v>
          </cell>
          <cell r="J630"/>
          <cell r="K630">
            <v>-50000</v>
          </cell>
          <cell r="L630">
            <v>6125547.54</v>
          </cell>
        </row>
        <row r="631">
          <cell r="A631">
            <v>272</v>
          </cell>
          <cell r="I631">
            <v>125000</v>
          </cell>
          <cell r="J631"/>
          <cell r="K631">
            <v>-125000</v>
          </cell>
          <cell r="L631">
            <v>6000547.54</v>
          </cell>
        </row>
        <row r="632">
          <cell r="A632">
            <v>273</v>
          </cell>
          <cell r="I632">
            <v>202055.73</v>
          </cell>
          <cell r="J632"/>
          <cell r="K632">
            <v>-202055.73</v>
          </cell>
          <cell r="L632">
            <v>5798491.8099999996</v>
          </cell>
        </row>
        <row r="633">
          <cell r="A633">
            <v>274</v>
          </cell>
          <cell r="I633">
            <v>593030.62</v>
          </cell>
          <cell r="J633"/>
          <cell r="K633">
            <v>-593030.62</v>
          </cell>
          <cell r="L633">
            <v>5205461.1900000004</v>
          </cell>
        </row>
        <row r="634">
          <cell r="A634">
            <v>275</v>
          </cell>
          <cell r="I634">
            <v>735871.17</v>
          </cell>
          <cell r="J634"/>
          <cell r="K634">
            <v>-735871.17</v>
          </cell>
          <cell r="L634">
            <v>4469590.0199999996</v>
          </cell>
          <cell r="M634">
            <v>4469590.0199999996</v>
          </cell>
        </row>
        <row r="635">
          <cell r="A635">
            <v>276</v>
          </cell>
          <cell r="I635">
            <v>20736.810000000001</v>
          </cell>
          <cell r="J635"/>
          <cell r="K635">
            <v>-20736.810000000001</v>
          </cell>
          <cell r="L635">
            <v>4448853.21</v>
          </cell>
          <cell r="M635">
            <v>4448853.21</v>
          </cell>
        </row>
        <row r="636">
          <cell r="A636">
            <v>277</v>
          </cell>
          <cell r="I636"/>
          <cell r="J636">
            <v>50000</v>
          </cell>
          <cell r="K636">
            <v>50000</v>
          </cell>
          <cell r="L636">
            <v>4498853.21</v>
          </cell>
        </row>
        <row r="637">
          <cell r="A637">
            <v>278</v>
          </cell>
          <cell r="I637">
            <v>10000</v>
          </cell>
          <cell r="J637"/>
          <cell r="K637">
            <v>-10000</v>
          </cell>
          <cell r="L637">
            <v>4488853.21</v>
          </cell>
        </row>
        <row r="638">
          <cell r="A638">
            <v>279</v>
          </cell>
          <cell r="I638">
            <v>13641.14</v>
          </cell>
          <cell r="J638"/>
          <cell r="K638">
            <v>-13641.14</v>
          </cell>
          <cell r="L638">
            <v>4475212.07</v>
          </cell>
        </row>
        <row r="639">
          <cell r="A639">
            <v>280</v>
          </cell>
          <cell r="I639">
            <v>15875</v>
          </cell>
          <cell r="J639"/>
          <cell r="K639">
            <v>-15875</v>
          </cell>
          <cell r="L639">
            <v>4459337.07</v>
          </cell>
        </row>
        <row r="640">
          <cell r="A640">
            <v>281</v>
          </cell>
          <cell r="I640">
            <v>20000</v>
          </cell>
          <cell r="J640"/>
          <cell r="K640">
            <v>-20000</v>
          </cell>
          <cell r="L640">
            <v>4439337.07</v>
          </cell>
        </row>
        <row r="641">
          <cell r="A641">
            <v>282</v>
          </cell>
          <cell r="I641">
            <v>1100000</v>
          </cell>
          <cell r="J641"/>
          <cell r="K641">
            <v>-1100000</v>
          </cell>
          <cell r="L641">
            <v>3339337.07</v>
          </cell>
          <cell r="M641">
            <v>3339337.07</v>
          </cell>
        </row>
        <row r="642">
          <cell r="A642">
            <v>283</v>
          </cell>
          <cell r="I642">
            <v>465.57</v>
          </cell>
          <cell r="J642"/>
          <cell r="K642">
            <v>-465.57</v>
          </cell>
          <cell r="L642">
            <v>3338871.5</v>
          </cell>
        </row>
        <row r="643">
          <cell r="A643">
            <v>284</v>
          </cell>
          <cell r="I643">
            <v>4462.4399999999996</v>
          </cell>
          <cell r="J643"/>
          <cell r="K643">
            <v>-4462.4399999999996</v>
          </cell>
          <cell r="L643">
            <v>3334409.06</v>
          </cell>
        </row>
        <row r="644">
          <cell r="A644">
            <v>285</v>
          </cell>
          <cell r="I644">
            <v>9004.32</v>
          </cell>
          <cell r="J644"/>
          <cell r="K644">
            <v>-9004.32</v>
          </cell>
          <cell r="L644">
            <v>3325404.74</v>
          </cell>
        </row>
        <row r="645">
          <cell r="A645">
            <v>286</v>
          </cell>
          <cell r="I645">
            <v>10219.719999999999</v>
          </cell>
          <cell r="J645"/>
          <cell r="K645">
            <v>-10219.719999999999</v>
          </cell>
          <cell r="L645">
            <v>3315185.02</v>
          </cell>
          <cell r="M645">
            <v>3315185.02</v>
          </cell>
        </row>
        <row r="646">
          <cell r="A646">
            <v>287</v>
          </cell>
          <cell r="I646">
            <v>31.44</v>
          </cell>
          <cell r="J646"/>
          <cell r="K646">
            <v>-31.44</v>
          </cell>
          <cell r="L646">
            <v>3315153.58</v>
          </cell>
        </row>
        <row r="647">
          <cell r="A647">
            <v>288</v>
          </cell>
          <cell r="I647">
            <v>166.3</v>
          </cell>
          <cell r="J647"/>
          <cell r="K647">
            <v>-166.3</v>
          </cell>
          <cell r="L647">
            <v>3314987.28</v>
          </cell>
        </row>
        <row r="648">
          <cell r="A648">
            <v>289</v>
          </cell>
          <cell r="I648">
            <v>371.87</v>
          </cell>
          <cell r="J648"/>
          <cell r="K648">
            <v>-371.87</v>
          </cell>
          <cell r="L648">
            <v>3314615.41</v>
          </cell>
        </row>
        <row r="649">
          <cell r="A649">
            <v>290</v>
          </cell>
          <cell r="I649">
            <v>661.26</v>
          </cell>
          <cell r="J649"/>
          <cell r="K649">
            <v>-661.26</v>
          </cell>
          <cell r="L649">
            <v>3313954.15</v>
          </cell>
        </row>
        <row r="650">
          <cell r="A650">
            <v>291</v>
          </cell>
          <cell r="I650">
            <v>1099.4100000000001</v>
          </cell>
          <cell r="J650"/>
          <cell r="K650">
            <v>-1099.4100000000001</v>
          </cell>
          <cell r="L650">
            <v>3312854.74</v>
          </cell>
          <cell r="M650">
            <v>3312854.74</v>
          </cell>
        </row>
        <row r="651">
          <cell r="A651">
            <v>292</v>
          </cell>
          <cell r="I651">
            <v>363.47</v>
          </cell>
          <cell r="J651"/>
          <cell r="K651">
            <v>-363.47</v>
          </cell>
          <cell r="L651">
            <v>3312491.27</v>
          </cell>
        </row>
        <row r="652">
          <cell r="A652">
            <v>293</v>
          </cell>
          <cell r="I652">
            <v>24445.64</v>
          </cell>
          <cell r="J652"/>
          <cell r="K652">
            <v>-24445.64</v>
          </cell>
          <cell r="L652">
            <v>3288045.63</v>
          </cell>
        </row>
        <row r="653">
          <cell r="A653">
            <v>294</v>
          </cell>
          <cell r="I653">
            <v>850000</v>
          </cell>
          <cell r="J653"/>
          <cell r="K653">
            <v>-850000</v>
          </cell>
          <cell r="L653">
            <v>2438045.63</v>
          </cell>
          <cell r="M653">
            <v>2438045.63</v>
          </cell>
        </row>
        <row r="654">
          <cell r="A654">
            <v>295</v>
          </cell>
          <cell r="I654"/>
          <cell r="J654">
            <v>3554375</v>
          </cell>
          <cell r="K654">
            <v>3554375</v>
          </cell>
          <cell r="L654">
            <v>5992420.6299999999</v>
          </cell>
          <cell r="M654">
            <v>5992420.6299999999</v>
          </cell>
        </row>
        <row r="655">
          <cell r="A655">
            <v>296</v>
          </cell>
          <cell r="I655">
            <v>2694.05</v>
          </cell>
          <cell r="J655"/>
          <cell r="K655">
            <v>-2694.05</v>
          </cell>
          <cell r="L655">
            <v>5989726.5800000001</v>
          </cell>
        </row>
        <row r="656">
          <cell r="A656">
            <v>297</v>
          </cell>
          <cell r="I656">
            <v>250000</v>
          </cell>
          <cell r="J656"/>
          <cell r="K656">
            <v>-250000</v>
          </cell>
          <cell r="L656">
            <v>5739726.5800000001</v>
          </cell>
          <cell r="M656">
            <v>5739726.5800000001</v>
          </cell>
        </row>
        <row r="657">
          <cell r="A657">
            <v>298</v>
          </cell>
          <cell r="I657">
            <v>8226.18</v>
          </cell>
          <cell r="J657"/>
          <cell r="K657">
            <v>-8226.18</v>
          </cell>
          <cell r="L657">
            <v>5731500.4000000004</v>
          </cell>
        </row>
        <row r="658">
          <cell r="A658">
            <v>299</v>
          </cell>
          <cell r="I658">
            <v>11583.46</v>
          </cell>
          <cell r="J658"/>
          <cell r="K658">
            <v>-11583.46</v>
          </cell>
          <cell r="L658">
            <v>5719916.9400000004</v>
          </cell>
          <cell r="M658">
            <v>5719916.9400000004</v>
          </cell>
        </row>
        <row r="659">
          <cell r="A659">
            <v>300</v>
          </cell>
          <cell r="I659">
            <v>1225.25</v>
          </cell>
          <cell r="J659"/>
          <cell r="K659">
            <v>-1225.25</v>
          </cell>
          <cell r="L659">
            <v>5718691.6900000004</v>
          </cell>
          <cell r="M659">
            <v>5718691.6900000004</v>
          </cell>
        </row>
        <row r="660">
          <cell r="A660">
            <v>301</v>
          </cell>
          <cell r="I660">
            <v>2167.11</v>
          </cell>
          <cell r="J660"/>
          <cell r="K660">
            <v>-2167.11</v>
          </cell>
          <cell r="L660">
            <v>5716524.5800000001</v>
          </cell>
        </row>
        <row r="661">
          <cell r="A661">
            <v>302</v>
          </cell>
          <cell r="I661">
            <v>3000</v>
          </cell>
          <cell r="J661"/>
          <cell r="K661">
            <v>-3000</v>
          </cell>
          <cell r="L661">
            <v>5713524.5800000001</v>
          </cell>
        </row>
        <row r="662">
          <cell r="A662">
            <v>303</v>
          </cell>
          <cell r="I662">
            <v>3545.69</v>
          </cell>
          <cell r="J662"/>
          <cell r="K662">
            <v>-3545.69</v>
          </cell>
          <cell r="L662">
            <v>5709978.8899999997</v>
          </cell>
        </row>
        <row r="663">
          <cell r="A663">
            <v>304</v>
          </cell>
          <cell r="I663">
            <v>4431.34</v>
          </cell>
          <cell r="J663"/>
          <cell r="K663">
            <v>-4431.34</v>
          </cell>
          <cell r="L663">
            <v>5705547.5499999998</v>
          </cell>
        </row>
        <row r="664">
          <cell r="A664">
            <v>305</v>
          </cell>
          <cell r="I664">
            <v>5544.63</v>
          </cell>
          <cell r="J664"/>
          <cell r="K664">
            <v>-5544.63</v>
          </cell>
          <cell r="L664">
            <v>5700002.9199999999</v>
          </cell>
        </row>
        <row r="665">
          <cell r="A665">
            <v>306</v>
          </cell>
          <cell r="I665">
            <v>5591.24</v>
          </cell>
          <cell r="J665"/>
          <cell r="K665">
            <v>-5591.24</v>
          </cell>
          <cell r="L665">
            <v>5694411.6799999997</v>
          </cell>
        </row>
        <row r="666">
          <cell r="A666">
            <v>307</v>
          </cell>
          <cell r="I666">
            <v>5812.42</v>
          </cell>
          <cell r="J666"/>
          <cell r="K666">
            <v>-5812.42</v>
          </cell>
          <cell r="L666">
            <v>5688599.2599999998</v>
          </cell>
        </row>
        <row r="667">
          <cell r="A667">
            <v>308</v>
          </cell>
          <cell r="I667">
            <v>6864.87</v>
          </cell>
          <cell r="J667"/>
          <cell r="K667">
            <v>-6864.87</v>
          </cell>
          <cell r="L667">
            <v>5681734.3899999997</v>
          </cell>
        </row>
        <row r="668">
          <cell r="A668">
            <v>309</v>
          </cell>
          <cell r="I668">
            <v>6864.87</v>
          </cell>
          <cell r="J668"/>
          <cell r="K668">
            <v>-6864.87</v>
          </cell>
          <cell r="L668">
            <v>5674869.5199999996</v>
          </cell>
        </row>
        <row r="669">
          <cell r="A669">
            <v>310</v>
          </cell>
          <cell r="I669">
            <v>7138.7</v>
          </cell>
          <cell r="J669"/>
          <cell r="K669">
            <v>-7138.7</v>
          </cell>
          <cell r="L669">
            <v>5667730.8200000003</v>
          </cell>
          <cell r="M669">
            <v>5667730.8200000003</v>
          </cell>
        </row>
        <row r="670">
          <cell r="A670">
            <v>311</v>
          </cell>
          <cell r="I670">
            <v>1654.23</v>
          </cell>
          <cell r="J670"/>
          <cell r="K670">
            <v>-1654.23</v>
          </cell>
          <cell r="L670">
            <v>5666076.5899999999</v>
          </cell>
        </row>
        <row r="671">
          <cell r="A671">
            <v>312</v>
          </cell>
          <cell r="I671">
            <v>2481.35</v>
          </cell>
          <cell r="J671"/>
          <cell r="K671">
            <v>-2481.35</v>
          </cell>
          <cell r="L671">
            <v>5663595.2400000002</v>
          </cell>
        </row>
        <row r="672">
          <cell r="A672">
            <v>313</v>
          </cell>
          <cell r="I672">
            <v>40285.1</v>
          </cell>
          <cell r="J672"/>
          <cell r="K672">
            <v>-40285.1</v>
          </cell>
          <cell r="L672">
            <v>5623310.1399999997</v>
          </cell>
        </row>
        <row r="673">
          <cell r="A673">
            <v>314</v>
          </cell>
          <cell r="I673">
            <v>663586</v>
          </cell>
          <cell r="J673"/>
          <cell r="K673">
            <v>-663586</v>
          </cell>
          <cell r="L673">
            <v>4959724.1399999997</v>
          </cell>
          <cell r="M673">
            <v>4959724.1399999997</v>
          </cell>
        </row>
        <row r="674">
          <cell r="A674">
            <v>315</v>
          </cell>
          <cell r="I674">
            <v>3620.5</v>
          </cell>
          <cell r="J674"/>
          <cell r="K674">
            <v>-3620.5</v>
          </cell>
          <cell r="L674">
            <v>4956103.6399999997</v>
          </cell>
        </row>
        <row r="675">
          <cell r="A675">
            <v>316</v>
          </cell>
          <cell r="I675">
            <v>11813</v>
          </cell>
          <cell r="J675"/>
          <cell r="K675">
            <v>-11813</v>
          </cell>
          <cell r="L675">
            <v>4944290.6399999997</v>
          </cell>
        </row>
        <row r="676">
          <cell r="A676">
            <v>317</v>
          </cell>
          <cell r="I676">
            <v>612822.1</v>
          </cell>
          <cell r="J676"/>
          <cell r="K676">
            <v>-612822.1</v>
          </cell>
          <cell r="L676">
            <v>4331468.54</v>
          </cell>
          <cell r="M676">
            <v>4331468.54</v>
          </cell>
        </row>
        <row r="677">
          <cell r="A677">
            <v>318</v>
          </cell>
          <cell r="I677">
            <v>1574.49</v>
          </cell>
          <cell r="J677"/>
          <cell r="K677">
            <v>-1574.49</v>
          </cell>
          <cell r="L677">
            <v>4329894.05</v>
          </cell>
        </row>
        <row r="678">
          <cell r="A678">
            <v>319</v>
          </cell>
          <cell r="I678">
            <v>4202</v>
          </cell>
          <cell r="J678"/>
          <cell r="K678">
            <v>-4202</v>
          </cell>
          <cell r="L678">
            <v>4325692.05</v>
          </cell>
        </row>
        <row r="679">
          <cell r="A679">
            <v>320</v>
          </cell>
          <cell r="I679">
            <v>5842.87</v>
          </cell>
          <cell r="J679"/>
          <cell r="K679">
            <v>-5842.87</v>
          </cell>
          <cell r="L679">
            <v>4319849.18</v>
          </cell>
        </row>
        <row r="680">
          <cell r="A680">
            <v>321</v>
          </cell>
          <cell r="I680">
            <v>10000</v>
          </cell>
          <cell r="J680"/>
          <cell r="K680">
            <v>-10000</v>
          </cell>
          <cell r="L680">
            <v>4309849.18</v>
          </cell>
        </row>
        <row r="681">
          <cell r="A681">
            <v>322</v>
          </cell>
          <cell r="I681">
            <v>58437.05</v>
          </cell>
          <cell r="J681"/>
          <cell r="K681">
            <v>-58437.05</v>
          </cell>
          <cell r="L681">
            <v>4251412.13</v>
          </cell>
          <cell r="M681">
            <v>4251412.13</v>
          </cell>
        </row>
        <row r="682">
          <cell r="A682">
            <v>323</v>
          </cell>
          <cell r="I682">
            <v>3.1</v>
          </cell>
          <cell r="J682"/>
          <cell r="K682">
            <v>-3.1</v>
          </cell>
          <cell r="L682">
            <v>4251409.03</v>
          </cell>
        </row>
        <row r="683">
          <cell r="A683">
            <v>324</v>
          </cell>
          <cell r="I683">
            <v>4562.5</v>
          </cell>
          <cell r="J683"/>
          <cell r="K683">
            <v>-4562.5</v>
          </cell>
          <cell r="L683">
            <v>4246846.53</v>
          </cell>
        </row>
        <row r="684">
          <cell r="A684">
            <v>325</v>
          </cell>
          <cell r="I684">
            <v>6788.66</v>
          </cell>
          <cell r="J684"/>
          <cell r="K684">
            <v>-6788.66</v>
          </cell>
          <cell r="L684">
            <v>4240057.87</v>
          </cell>
        </row>
        <row r="685">
          <cell r="A685">
            <v>326</v>
          </cell>
          <cell r="I685">
            <v>650000</v>
          </cell>
          <cell r="J685"/>
          <cell r="K685">
            <v>-650000</v>
          </cell>
          <cell r="L685">
            <v>3590057.87</v>
          </cell>
        </row>
        <row r="686">
          <cell r="A686">
            <v>327</v>
          </cell>
          <cell r="I686">
            <v>2562433.5</v>
          </cell>
          <cell r="J686"/>
          <cell r="K686">
            <v>-2562433.5</v>
          </cell>
          <cell r="L686">
            <v>1027624.37</v>
          </cell>
          <cell r="M686">
            <v>1027624.37</v>
          </cell>
        </row>
        <row r="687">
          <cell r="A687">
            <v>328</v>
          </cell>
          <cell r="I687"/>
          <cell r="J687">
            <v>6278.94</v>
          </cell>
          <cell r="K687">
            <v>6278.94</v>
          </cell>
          <cell r="L687">
            <v>1033903.31</v>
          </cell>
        </row>
        <row r="688">
          <cell r="A688">
            <v>329</v>
          </cell>
          <cell r="I688">
            <v>50000</v>
          </cell>
          <cell r="J688"/>
          <cell r="K688">
            <v>-50000</v>
          </cell>
          <cell r="L688">
            <v>983903.31</v>
          </cell>
        </row>
        <row r="689">
          <cell r="A689">
            <v>330</v>
          </cell>
          <cell r="I689">
            <v>245871.32</v>
          </cell>
          <cell r="J689"/>
          <cell r="K689">
            <v>-245871.32</v>
          </cell>
          <cell r="L689">
            <v>738031.99</v>
          </cell>
          <cell r="M689">
            <v>738031.99</v>
          </cell>
        </row>
        <row r="690">
          <cell r="A690">
            <v>331</v>
          </cell>
          <cell r="I690">
            <v>3287.76</v>
          </cell>
          <cell r="J690"/>
          <cell r="K690">
            <v>-3287.76</v>
          </cell>
          <cell r="L690">
            <v>734744.23</v>
          </cell>
        </row>
        <row r="691">
          <cell r="A691">
            <v>332</v>
          </cell>
          <cell r="I691">
            <v>4471.79</v>
          </cell>
          <cell r="J691"/>
          <cell r="K691">
            <v>-4471.79</v>
          </cell>
          <cell r="L691">
            <v>730272.44</v>
          </cell>
          <cell r="M691">
            <v>730272.44</v>
          </cell>
        </row>
        <row r="692">
          <cell r="A692">
            <v>333</v>
          </cell>
          <cell r="I692">
            <v>18000</v>
          </cell>
          <cell r="J692"/>
          <cell r="K692">
            <v>-18000</v>
          </cell>
          <cell r="L692">
            <v>712272.44</v>
          </cell>
        </row>
        <row r="693">
          <cell r="A693">
            <v>334</v>
          </cell>
          <cell r="I693">
            <v>300000</v>
          </cell>
          <cell r="J693"/>
          <cell r="K693">
            <v>-300000</v>
          </cell>
          <cell r="L693">
            <v>412272.44</v>
          </cell>
        </row>
        <row r="694">
          <cell r="A694">
            <v>335</v>
          </cell>
          <cell r="I694">
            <v>300000</v>
          </cell>
          <cell r="J694"/>
          <cell r="K694">
            <v>-300000</v>
          </cell>
          <cell r="L694">
            <v>112272.44</v>
          </cell>
          <cell r="M694">
            <v>112272.44</v>
          </cell>
        </row>
        <row r="695">
          <cell r="A695">
            <v>336</v>
          </cell>
          <cell r="I695">
            <v>97.05</v>
          </cell>
          <cell r="J695"/>
          <cell r="K695">
            <v>-97.05</v>
          </cell>
          <cell r="L695">
            <v>112175.39</v>
          </cell>
        </row>
        <row r="696">
          <cell r="A696">
            <v>337</v>
          </cell>
          <cell r="I696">
            <v>211.75</v>
          </cell>
          <cell r="J696"/>
          <cell r="K696">
            <v>-211.75</v>
          </cell>
          <cell r="L696">
            <v>111963.64</v>
          </cell>
        </row>
        <row r="697">
          <cell r="A697">
            <v>338</v>
          </cell>
          <cell r="I697">
            <v>397.77</v>
          </cell>
          <cell r="J697"/>
          <cell r="K697">
            <v>-397.77</v>
          </cell>
          <cell r="L697">
            <v>111565.87</v>
          </cell>
        </row>
        <row r="698">
          <cell r="A698">
            <v>339</v>
          </cell>
          <cell r="I698">
            <v>764.73</v>
          </cell>
          <cell r="J698"/>
          <cell r="K698">
            <v>-764.73</v>
          </cell>
          <cell r="L698">
            <v>110801.14</v>
          </cell>
        </row>
        <row r="699">
          <cell r="A699">
            <v>340</v>
          </cell>
          <cell r="I699">
            <v>827.2</v>
          </cell>
          <cell r="J699"/>
          <cell r="K699">
            <v>-827.2</v>
          </cell>
          <cell r="L699">
            <v>109973.94</v>
          </cell>
        </row>
        <row r="700">
          <cell r="A700">
            <v>341</v>
          </cell>
          <cell r="I700">
            <v>2619.41</v>
          </cell>
          <cell r="J700"/>
          <cell r="K700">
            <v>-2619.41</v>
          </cell>
          <cell r="L700">
            <v>107354.53</v>
          </cell>
          <cell r="M700">
            <v>107354.53</v>
          </cell>
        </row>
        <row r="701">
          <cell r="A701">
            <v>342</v>
          </cell>
          <cell r="I701"/>
          <cell r="J701">
            <v>1600000</v>
          </cell>
          <cell r="K701">
            <v>1600000</v>
          </cell>
          <cell r="L701">
            <v>1707354.53</v>
          </cell>
        </row>
        <row r="702">
          <cell r="A702">
            <v>343</v>
          </cell>
          <cell r="I702">
            <v>2440</v>
          </cell>
          <cell r="J702"/>
          <cell r="K702">
            <v>-2440</v>
          </cell>
          <cell r="L702">
            <v>1704914.53</v>
          </cell>
        </row>
        <row r="703">
          <cell r="A703">
            <v>344</v>
          </cell>
          <cell r="I703">
            <v>9551.7900000000009</v>
          </cell>
          <cell r="J703"/>
          <cell r="K703">
            <v>-9551.7900000000009</v>
          </cell>
          <cell r="L703">
            <v>1695362.74</v>
          </cell>
        </row>
        <row r="704">
          <cell r="A704">
            <v>345</v>
          </cell>
          <cell r="I704">
            <v>11000</v>
          </cell>
          <cell r="J704"/>
          <cell r="K704">
            <v>-11000</v>
          </cell>
          <cell r="L704">
            <v>1684362.74</v>
          </cell>
        </row>
        <row r="705">
          <cell r="A705">
            <v>346</v>
          </cell>
          <cell r="I705">
            <v>18762.439999999999</v>
          </cell>
          <cell r="J705"/>
          <cell r="K705">
            <v>-18762.439999999999</v>
          </cell>
          <cell r="L705">
            <v>1665600.3</v>
          </cell>
        </row>
        <row r="706">
          <cell r="A706">
            <v>347</v>
          </cell>
          <cell r="I706">
            <v>45348.65</v>
          </cell>
          <cell r="J706"/>
          <cell r="K706">
            <v>-45348.65</v>
          </cell>
          <cell r="L706">
            <v>1620251.65</v>
          </cell>
          <cell r="M706">
            <v>1620251.65</v>
          </cell>
        </row>
        <row r="707">
          <cell r="A707">
            <v>348</v>
          </cell>
          <cell r="I707"/>
          <cell r="J707">
            <v>5789751</v>
          </cell>
          <cell r="K707">
            <v>5789751</v>
          </cell>
          <cell r="L707">
            <v>7410002.6500000004</v>
          </cell>
          <cell r="M707">
            <v>7410002.6500000004</v>
          </cell>
        </row>
        <row r="708">
          <cell r="A708">
            <v>349</v>
          </cell>
          <cell r="I708">
            <v>13641.14</v>
          </cell>
          <cell r="J708"/>
          <cell r="K708">
            <v>-13641.14</v>
          </cell>
          <cell r="L708">
            <v>7396361.5099999998</v>
          </cell>
        </row>
        <row r="709">
          <cell r="A709">
            <v>350</v>
          </cell>
          <cell r="I709">
            <v>15875</v>
          </cell>
          <cell r="J709"/>
          <cell r="K709">
            <v>-15875</v>
          </cell>
          <cell r="L709">
            <v>7380486.5099999998</v>
          </cell>
        </row>
        <row r="710">
          <cell r="A710">
            <v>351</v>
          </cell>
          <cell r="I710">
            <v>151092.13</v>
          </cell>
          <cell r="J710"/>
          <cell r="K710">
            <v>-151092.13</v>
          </cell>
          <cell r="L710">
            <v>7229394.3799999999</v>
          </cell>
          <cell r="M710">
            <v>7229394.3799999999</v>
          </cell>
        </row>
        <row r="711">
          <cell r="A711">
            <v>352</v>
          </cell>
          <cell r="I711">
            <v>220</v>
          </cell>
          <cell r="J711"/>
          <cell r="K711">
            <v>-220</v>
          </cell>
          <cell r="L711">
            <v>7229174.3799999999</v>
          </cell>
        </row>
        <row r="712">
          <cell r="A712">
            <v>353</v>
          </cell>
          <cell r="I712">
            <v>330</v>
          </cell>
          <cell r="J712"/>
          <cell r="K712">
            <v>-330</v>
          </cell>
          <cell r="L712">
            <v>7228844.3799999999</v>
          </cell>
        </row>
        <row r="713">
          <cell r="A713">
            <v>354</v>
          </cell>
          <cell r="I713">
            <v>330</v>
          </cell>
          <cell r="J713"/>
          <cell r="K713">
            <v>-330</v>
          </cell>
          <cell r="L713">
            <v>7228514.3799999999</v>
          </cell>
        </row>
        <row r="714">
          <cell r="A714">
            <v>355</v>
          </cell>
          <cell r="I714">
            <v>330</v>
          </cell>
          <cell r="J714"/>
          <cell r="K714">
            <v>-330</v>
          </cell>
          <cell r="L714">
            <v>7228184.3799999999</v>
          </cell>
        </row>
        <row r="715">
          <cell r="A715">
            <v>356</v>
          </cell>
          <cell r="I715">
            <v>330</v>
          </cell>
          <cell r="J715"/>
          <cell r="K715">
            <v>-330</v>
          </cell>
          <cell r="L715">
            <v>7227854.3799999999</v>
          </cell>
        </row>
        <row r="716">
          <cell r="A716">
            <v>357</v>
          </cell>
          <cell r="I716">
            <v>2113</v>
          </cell>
          <cell r="J716"/>
          <cell r="K716">
            <v>-2113</v>
          </cell>
          <cell r="L716">
            <v>7225741.3799999999</v>
          </cell>
        </row>
        <row r="717">
          <cell r="A717">
            <v>358</v>
          </cell>
          <cell r="I717">
            <v>4113.5600000000004</v>
          </cell>
          <cell r="J717"/>
          <cell r="K717">
            <v>-4113.5600000000004</v>
          </cell>
          <cell r="L717">
            <v>7221627.8200000003</v>
          </cell>
        </row>
        <row r="718">
          <cell r="A718">
            <v>359</v>
          </cell>
          <cell r="I718">
            <v>6297.42</v>
          </cell>
          <cell r="J718"/>
          <cell r="K718">
            <v>-6297.42</v>
          </cell>
          <cell r="L718">
            <v>7215330.4000000004</v>
          </cell>
        </row>
        <row r="719">
          <cell r="A719">
            <v>360</v>
          </cell>
          <cell r="I719">
            <v>13566.66</v>
          </cell>
          <cell r="J719"/>
          <cell r="K719">
            <v>-13566.66</v>
          </cell>
          <cell r="L719">
            <v>7201763.7400000002</v>
          </cell>
        </row>
        <row r="720">
          <cell r="A720">
            <v>361</v>
          </cell>
          <cell r="I720">
            <v>16624.37</v>
          </cell>
          <cell r="J720"/>
          <cell r="K720">
            <v>-16624.37</v>
          </cell>
          <cell r="L720">
            <v>7185139.3700000001</v>
          </cell>
        </row>
        <row r="721">
          <cell r="A721">
            <v>362</v>
          </cell>
          <cell r="I721">
            <v>20000</v>
          </cell>
          <cell r="J721"/>
          <cell r="K721">
            <v>-20000</v>
          </cell>
          <cell r="L721">
            <v>7165139.3700000001</v>
          </cell>
        </row>
        <row r="722">
          <cell r="A722">
            <v>363</v>
          </cell>
          <cell r="I722">
            <v>22000</v>
          </cell>
          <cell r="J722"/>
          <cell r="K722">
            <v>-22000</v>
          </cell>
          <cell r="L722">
            <v>7143139.3700000001</v>
          </cell>
        </row>
        <row r="723">
          <cell r="A723">
            <v>364</v>
          </cell>
          <cell r="I723">
            <v>50000</v>
          </cell>
          <cell r="J723"/>
          <cell r="K723">
            <v>-50000</v>
          </cell>
          <cell r="L723">
            <v>7093139.3700000001</v>
          </cell>
        </row>
        <row r="724">
          <cell r="A724">
            <v>365</v>
          </cell>
          <cell r="I724">
            <v>50000</v>
          </cell>
          <cell r="J724"/>
          <cell r="K724">
            <v>-50000</v>
          </cell>
          <cell r="L724">
            <v>7043139.3700000001</v>
          </cell>
        </row>
        <row r="725">
          <cell r="A725">
            <v>366</v>
          </cell>
          <cell r="I725">
            <v>58617.68</v>
          </cell>
          <cell r="J725"/>
          <cell r="K725">
            <v>-58617.68</v>
          </cell>
          <cell r="L725">
            <v>6984521.6900000004</v>
          </cell>
        </row>
        <row r="726">
          <cell r="A726">
            <v>367</v>
          </cell>
          <cell r="I726">
            <v>2800000</v>
          </cell>
          <cell r="J726"/>
          <cell r="K726">
            <v>-2800000</v>
          </cell>
          <cell r="L726">
            <v>4184521.69</v>
          </cell>
          <cell r="M726">
            <v>4184521.69</v>
          </cell>
        </row>
        <row r="727">
          <cell r="A727">
            <v>368</v>
          </cell>
          <cell r="I727">
            <v>7989.5</v>
          </cell>
          <cell r="J727"/>
          <cell r="K727">
            <v>-7989.5</v>
          </cell>
          <cell r="L727">
            <v>4176532.19</v>
          </cell>
        </row>
        <row r="728">
          <cell r="A728">
            <v>369</v>
          </cell>
          <cell r="I728">
            <v>8255.4599999999991</v>
          </cell>
          <cell r="J728"/>
          <cell r="K728">
            <v>-8255.4599999999991</v>
          </cell>
          <cell r="L728">
            <v>4168276.73</v>
          </cell>
        </row>
        <row r="729">
          <cell r="A729">
            <v>370</v>
          </cell>
          <cell r="I729">
            <v>11000</v>
          </cell>
          <cell r="J729"/>
          <cell r="K729">
            <v>-11000</v>
          </cell>
          <cell r="L729">
            <v>4157276.73</v>
          </cell>
        </row>
        <row r="730">
          <cell r="A730">
            <v>371</v>
          </cell>
          <cell r="I730">
            <v>16508.189999999999</v>
          </cell>
          <cell r="J730"/>
          <cell r="K730">
            <v>-16508.189999999999</v>
          </cell>
          <cell r="L730">
            <v>4140768.54</v>
          </cell>
        </row>
        <row r="731">
          <cell r="A731">
            <v>372</v>
          </cell>
          <cell r="I731">
            <v>152000</v>
          </cell>
          <cell r="J731"/>
          <cell r="K731">
            <v>-152000</v>
          </cell>
          <cell r="L731">
            <v>3988768.54</v>
          </cell>
        </row>
        <row r="732">
          <cell r="A732">
            <v>373</v>
          </cell>
          <cell r="I732">
            <v>268396.71999999997</v>
          </cell>
          <cell r="J732"/>
          <cell r="K732">
            <v>-268396.71999999997</v>
          </cell>
          <cell r="L732">
            <v>3720371.82</v>
          </cell>
        </row>
        <row r="733">
          <cell r="A733">
            <v>374</v>
          </cell>
          <cell r="I733">
            <v>400000</v>
          </cell>
          <cell r="J733"/>
          <cell r="K733">
            <v>-400000</v>
          </cell>
          <cell r="L733">
            <v>3320371.82</v>
          </cell>
        </row>
        <row r="734">
          <cell r="A734">
            <v>375</v>
          </cell>
          <cell r="I734">
            <v>400000</v>
          </cell>
          <cell r="J734"/>
          <cell r="K734">
            <v>-400000</v>
          </cell>
          <cell r="L734">
            <v>2920371.82</v>
          </cell>
          <cell r="M734">
            <v>2920371.82</v>
          </cell>
        </row>
        <row r="735">
          <cell r="A735">
            <v>376</v>
          </cell>
          <cell r="I735">
            <v>181.81</v>
          </cell>
          <cell r="J735"/>
          <cell r="K735">
            <v>-181.81</v>
          </cell>
          <cell r="L735">
            <v>2920190.01</v>
          </cell>
        </row>
        <row r="736">
          <cell r="A736">
            <v>377</v>
          </cell>
          <cell r="I736">
            <v>1602</v>
          </cell>
          <cell r="J736"/>
          <cell r="K736">
            <v>-1602</v>
          </cell>
          <cell r="L736">
            <v>2918588.01</v>
          </cell>
        </row>
        <row r="737">
          <cell r="A737">
            <v>378</v>
          </cell>
          <cell r="I737">
            <v>2242.87</v>
          </cell>
          <cell r="J737"/>
          <cell r="K737">
            <v>-2242.87</v>
          </cell>
          <cell r="L737">
            <v>2916345.14</v>
          </cell>
        </row>
        <row r="738">
          <cell r="A738">
            <v>379</v>
          </cell>
          <cell r="I738">
            <v>3023.29</v>
          </cell>
          <cell r="J738"/>
          <cell r="K738">
            <v>-3023.29</v>
          </cell>
          <cell r="L738">
            <v>2913321.85</v>
          </cell>
          <cell r="M738">
            <v>2913321.85</v>
          </cell>
        </row>
        <row r="739">
          <cell r="A739">
            <v>380</v>
          </cell>
          <cell r="I739">
            <v>26769.53</v>
          </cell>
          <cell r="J739"/>
          <cell r="K739">
            <v>-26769.53</v>
          </cell>
          <cell r="L739">
            <v>2886552.32</v>
          </cell>
        </row>
        <row r="740">
          <cell r="A740">
            <v>381</v>
          </cell>
          <cell r="I740">
            <v>600000</v>
          </cell>
          <cell r="J740"/>
          <cell r="K740">
            <v>-600000</v>
          </cell>
          <cell r="L740">
            <v>2286552.3199999998</v>
          </cell>
          <cell r="M740">
            <v>2286552.3199999998</v>
          </cell>
        </row>
        <row r="741">
          <cell r="A741">
            <v>382</v>
          </cell>
          <cell r="I741">
            <v>522.46</v>
          </cell>
          <cell r="J741"/>
          <cell r="K741">
            <v>-522.46</v>
          </cell>
          <cell r="L741">
            <v>2286029.86</v>
          </cell>
        </row>
        <row r="742">
          <cell r="A742">
            <v>383</v>
          </cell>
          <cell r="I742">
            <v>572</v>
          </cell>
          <cell r="J742"/>
          <cell r="K742">
            <v>-572</v>
          </cell>
          <cell r="L742">
            <v>2285457.86</v>
          </cell>
        </row>
        <row r="743">
          <cell r="A743">
            <v>384</v>
          </cell>
          <cell r="I743">
            <v>883.46</v>
          </cell>
          <cell r="J743"/>
          <cell r="K743">
            <v>-883.46</v>
          </cell>
          <cell r="L743">
            <v>2284574.4</v>
          </cell>
        </row>
        <row r="744">
          <cell r="A744">
            <v>385</v>
          </cell>
          <cell r="I744">
            <v>2694.05</v>
          </cell>
          <cell r="J744"/>
          <cell r="K744">
            <v>-2694.05</v>
          </cell>
          <cell r="L744">
            <v>2281880.35</v>
          </cell>
        </row>
        <row r="745">
          <cell r="A745">
            <v>386</v>
          </cell>
          <cell r="I745">
            <v>2696.87</v>
          </cell>
          <cell r="J745"/>
          <cell r="K745">
            <v>-2696.87</v>
          </cell>
          <cell r="L745">
            <v>2279183.48</v>
          </cell>
        </row>
        <row r="746">
          <cell r="A746">
            <v>387</v>
          </cell>
          <cell r="I746">
            <v>5670.24</v>
          </cell>
          <cell r="J746"/>
          <cell r="K746">
            <v>-5670.24</v>
          </cell>
          <cell r="L746">
            <v>2273513.2400000002</v>
          </cell>
        </row>
        <row r="747">
          <cell r="A747">
            <v>388</v>
          </cell>
          <cell r="I747">
            <v>10000</v>
          </cell>
          <cell r="J747"/>
          <cell r="K747">
            <v>-10000</v>
          </cell>
          <cell r="L747">
            <v>2263513.2400000002</v>
          </cell>
        </row>
        <row r="748">
          <cell r="A748">
            <v>389</v>
          </cell>
          <cell r="I748">
            <v>10000</v>
          </cell>
          <cell r="J748"/>
          <cell r="K748">
            <v>-10000</v>
          </cell>
          <cell r="L748">
            <v>2253513.2400000002</v>
          </cell>
        </row>
        <row r="749">
          <cell r="A749">
            <v>390</v>
          </cell>
          <cell r="I749">
            <v>59895.51</v>
          </cell>
          <cell r="J749"/>
          <cell r="K749">
            <v>-59895.51</v>
          </cell>
          <cell r="L749">
            <v>2193617.73</v>
          </cell>
          <cell r="M749">
            <v>2193617.73</v>
          </cell>
        </row>
        <row r="750">
          <cell r="A750">
            <v>391</v>
          </cell>
          <cell r="I750">
            <v>1650.68</v>
          </cell>
          <cell r="J750"/>
          <cell r="K750">
            <v>-1650.68</v>
          </cell>
          <cell r="L750">
            <v>2191967.0499999998</v>
          </cell>
        </row>
        <row r="751">
          <cell r="A751">
            <v>392</v>
          </cell>
          <cell r="I751">
            <v>1825.84</v>
          </cell>
          <cell r="J751"/>
          <cell r="K751">
            <v>-1825.84</v>
          </cell>
          <cell r="L751">
            <v>2190141.21</v>
          </cell>
        </row>
        <row r="752">
          <cell r="A752">
            <v>393</v>
          </cell>
          <cell r="I752">
            <v>2476.02</v>
          </cell>
          <cell r="J752"/>
          <cell r="K752">
            <v>-2476.02</v>
          </cell>
          <cell r="L752">
            <v>2187665.19</v>
          </cell>
        </row>
        <row r="753">
          <cell r="A753">
            <v>394</v>
          </cell>
          <cell r="I753">
            <v>3744.17</v>
          </cell>
          <cell r="J753"/>
          <cell r="K753">
            <v>-3744.17</v>
          </cell>
          <cell r="L753">
            <v>2183921.02</v>
          </cell>
        </row>
        <row r="754">
          <cell r="A754">
            <v>395</v>
          </cell>
          <cell r="I754">
            <v>5273.17</v>
          </cell>
          <cell r="J754"/>
          <cell r="K754">
            <v>-5273.17</v>
          </cell>
          <cell r="L754">
            <v>2178647.85</v>
          </cell>
        </row>
        <row r="755">
          <cell r="A755">
            <v>396</v>
          </cell>
          <cell r="I755">
            <v>5728.72</v>
          </cell>
          <cell r="J755"/>
          <cell r="K755">
            <v>-5728.72</v>
          </cell>
          <cell r="L755">
            <v>2172919.13</v>
          </cell>
        </row>
        <row r="756">
          <cell r="A756">
            <v>397</v>
          </cell>
          <cell r="I756">
            <v>6999.4</v>
          </cell>
          <cell r="J756"/>
          <cell r="K756">
            <v>-6999.4</v>
          </cell>
          <cell r="L756">
            <v>2165919.73</v>
          </cell>
        </row>
        <row r="757">
          <cell r="A757">
            <v>398</v>
          </cell>
          <cell r="I757">
            <v>7207.08</v>
          </cell>
          <cell r="J757"/>
          <cell r="K757">
            <v>-7207.08</v>
          </cell>
          <cell r="L757">
            <v>2158712.65</v>
          </cell>
        </row>
        <row r="758">
          <cell r="A758">
            <v>399</v>
          </cell>
          <cell r="I758">
            <v>9182.94</v>
          </cell>
          <cell r="J758"/>
          <cell r="K758">
            <v>-9182.94</v>
          </cell>
          <cell r="L758">
            <v>2149529.71</v>
          </cell>
        </row>
        <row r="759">
          <cell r="A759">
            <v>400</v>
          </cell>
          <cell r="I759">
            <v>289072</v>
          </cell>
          <cell r="J759"/>
          <cell r="K759">
            <v>-289072</v>
          </cell>
          <cell r="L759">
            <v>1860457.71</v>
          </cell>
          <cell r="M759">
            <v>1860457.71</v>
          </cell>
        </row>
        <row r="760">
          <cell r="A760">
            <v>401</v>
          </cell>
          <cell r="I760"/>
          <cell r="J760">
            <v>3923543</v>
          </cell>
          <cell r="K760">
            <v>3923543</v>
          </cell>
          <cell r="L760">
            <v>5784000.71</v>
          </cell>
        </row>
        <row r="761">
          <cell r="A761">
            <v>402</v>
          </cell>
          <cell r="I761">
            <v>2263.58</v>
          </cell>
          <cell r="J761"/>
          <cell r="K761">
            <v>-2263.58</v>
          </cell>
          <cell r="L761">
            <v>5781737.1299999999</v>
          </cell>
        </row>
        <row r="762">
          <cell r="A762">
            <v>403</v>
          </cell>
          <cell r="I762">
            <v>5000</v>
          </cell>
          <cell r="J762"/>
          <cell r="K762">
            <v>-5000</v>
          </cell>
          <cell r="L762">
            <v>5776737.1299999999</v>
          </cell>
        </row>
        <row r="763">
          <cell r="A763">
            <v>404</v>
          </cell>
          <cell r="I763">
            <v>6850.01</v>
          </cell>
          <cell r="J763"/>
          <cell r="K763">
            <v>-6850.01</v>
          </cell>
          <cell r="L763">
            <v>5769887.1200000001</v>
          </cell>
        </row>
        <row r="764">
          <cell r="A764">
            <v>405</v>
          </cell>
          <cell r="I764">
            <v>7914.14</v>
          </cell>
          <cell r="J764"/>
          <cell r="K764">
            <v>-7914.14</v>
          </cell>
          <cell r="L764">
            <v>5761972.9800000004</v>
          </cell>
        </row>
        <row r="765">
          <cell r="A765">
            <v>406</v>
          </cell>
          <cell r="I765">
            <v>8954.64</v>
          </cell>
          <cell r="J765"/>
          <cell r="K765">
            <v>-8954.64</v>
          </cell>
          <cell r="L765">
            <v>5753018.3399999999</v>
          </cell>
        </row>
        <row r="766">
          <cell r="A766">
            <v>407</v>
          </cell>
          <cell r="I766">
            <v>10924</v>
          </cell>
          <cell r="J766"/>
          <cell r="K766">
            <v>-10924</v>
          </cell>
          <cell r="L766">
            <v>5742094.3399999999</v>
          </cell>
        </row>
        <row r="767">
          <cell r="A767">
            <v>408</v>
          </cell>
          <cell r="I767">
            <v>12500</v>
          </cell>
          <cell r="J767"/>
          <cell r="K767">
            <v>-12500</v>
          </cell>
          <cell r="L767">
            <v>5729594.3399999999</v>
          </cell>
        </row>
        <row r="768">
          <cell r="A768">
            <v>409</v>
          </cell>
          <cell r="I768">
            <v>19153.38</v>
          </cell>
          <cell r="J768"/>
          <cell r="K768">
            <v>-19153.38</v>
          </cell>
          <cell r="L768">
            <v>5710440.96</v>
          </cell>
          <cell r="M768">
            <v>5710440.96</v>
          </cell>
        </row>
        <row r="769">
          <cell r="A769">
            <v>410</v>
          </cell>
          <cell r="I769">
            <v>267</v>
          </cell>
          <cell r="J769"/>
          <cell r="K769">
            <v>-267</v>
          </cell>
          <cell r="L769">
            <v>5710173.96</v>
          </cell>
        </row>
        <row r="770">
          <cell r="A770">
            <v>411</v>
          </cell>
          <cell r="I770">
            <v>2136</v>
          </cell>
          <cell r="J770"/>
          <cell r="K770">
            <v>-2136</v>
          </cell>
          <cell r="L770">
            <v>5708037.96</v>
          </cell>
        </row>
        <row r="771">
          <cell r="A771">
            <v>412</v>
          </cell>
          <cell r="I771">
            <v>2378.75</v>
          </cell>
          <cell r="J771"/>
          <cell r="K771">
            <v>-2378.75</v>
          </cell>
          <cell r="L771">
            <v>5705659.21</v>
          </cell>
        </row>
        <row r="772">
          <cell r="A772">
            <v>413</v>
          </cell>
          <cell r="I772">
            <v>11305.39</v>
          </cell>
          <cell r="J772"/>
          <cell r="K772">
            <v>-11305.39</v>
          </cell>
          <cell r="L772">
            <v>5694353.8200000003</v>
          </cell>
          <cell r="M772">
            <v>5694353.8200000003</v>
          </cell>
        </row>
        <row r="773">
          <cell r="A773">
            <v>414</v>
          </cell>
          <cell r="I773">
            <v>1380.75</v>
          </cell>
          <cell r="J773"/>
          <cell r="K773">
            <v>-1380.75</v>
          </cell>
          <cell r="L773">
            <v>5692973.0700000003</v>
          </cell>
        </row>
        <row r="774">
          <cell r="A774">
            <v>415</v>
          </cell>
          <cell r="I774">
            <v>42651.34</v>
          </cell>
          <cell r="J774"/>
          <cell r="K774">
            <v>-42651.34</v>
          </cell>
          <cell r="L774">
            <v>5650321.7300000004</v>
          </cell>
        </row>
        <row r="775">
          <cell r="A775">
            <v>416</v>
          </cell>
          <cell r="I775">
            <v>663586</v>
          </cell>
          <cell r="J775"/>
          <cell r="K775">
            <v>-663586</v>
          </cell>
          <cell r="L775">
            <v>4986735.7300000004</v>
          </cell>
          <cell r="M775">
            <v>4986735.7300000004</v>
          </cell>
        </row>
        <row r="776">
          <cell r="A776">
            <v>417</v>
          </cell>
          <cell r="I776">
            <v>1500.78</v>
          </cell>
          <cell r="J776"/>
          <cell r="K776">
            <v>-1500.78</v>
          </cell>
          <cell r="L776">
            <v>4985234.95</v>
          </cell>
        </row>
        <row r="777">
          <cell r="A777">
            <v>418</v>
          </cell>
          <cell r="I777">
            <v>6117.25</v>
          </cell>
          <cell r="J777"/>
          <cell r="K777">
            <v>-6117.25</v>
          </cell>
          <cell r="L777">
            <v>4979117.7</v>
          </cell>
        </row>
        <row r="778">
          <cell r="A778">
            <v>419</v>
          </cell>
          <cell r="I778">
            <v>30828.38</v>
          </cell>
          <cell r="J778"/>
          <cell r="K778">
            <v>-30828.38</v>
          </cell>
          <cell r="L778">
            <v>4948289.32</v>
          </cell>
        </row>
        <row r="779">
          <cell r="A779">
            <v>420</v>
          </cell>
          <cell r="I779">
            <v>133980</v>
          </cell>
          <cell r="J779"/>
          <cell r="K779">
            <v>-133980</v>
          </cell>
          <cell r="L779">
            <v>4814309.32</v>
          </cell>
        </row>
        <row r="780">
          <cell r="A780">
            <v>421</v>
          </cell>
          <cell r="I780">
            <v>612822.1</v>
          </cell>
          <cell r="J780"/>
          <cell r="K780">
            <v>-612822.1</v>
          </cell>
          <cell r="L780">
            <v>4201487.22</v>
          </cell>
        </row>
        <row r="781">
          <cell r="A781">
            <v>422</v>
          </cell>
          <cell r="I781">
            <v>2955353.5</v>
          </cell>
          <cell r="J781"/>
          <cell r="K781">
            <v>-2955353.5</v>
          </cell>
          <cell r="L781">
            <v>1246133.72</v>
          </cell>
          <cell r="M781">
            <v>1246133.72</v>
          </cell>
        </row>
        <row r="782">
          <cell r="A782">
            <v>423</v>
          </cell>
          <cell r="I782">
            <v>155210</v>
          </cell>
          <cell r="J782"/>
          <cell r="K782">
            <v>-155210</v>
          </cell>
          <cell r="L782">
            <v>1090923.72</v>
          </cell>
        </row>
        <row r="783">
          <cell r="A783">
            <v>424</v>
          </cell>
          <cell r="I783">
            <v>289190</v>
          </cell>
          <cell r="J783"/>
          <cell r="K783">
            <v>-289190</v>
          </cell>
          <cell r="L783">
            <v>801733.72</v>
          </cell>
          <cell r="M783">
            <v>801733.72</v>
          </cell>
        </row>
        <row r="784">
          <cell r="A784">
            <v>425</v>
          </cell>
          <cell r="I784"/>
          <cell r="J784">
            <v>6507.6</v>
          </cell>
          <cell r="K784">
            <v>6507.6</v>
          </cell>
          <cell r="L784">
            <v>808241.32</v>
          </cell>
          <cell r="M784">
            <v>808241.32</v>
          </cell>
        </row>
        <row r="785">
          <cell r="A785">
            <v>426</v>
          </cell>
          <cell r="I785">
            <v>4562.5</v>
          </cell>
          <cell r="J785"/>
          <cell r="K785">
            <v>-4562.5</v>
          </cell>
          <cell r="L785">
            <v>803678.82</v>
          </cell>
        </row>
        <row r="786">
          <cell r="A786">
            <v>427</v>
          </cell>
          <cell r="I786">
            <v>5000</v>
          </cell>
          <cell r="J786"/>
          <cell r="K786">
            <v>-5000</v>
          </cell>
          <cell r="L786">
            <v>798678.82</v>
          </cell>
        </row>
        <row r="787">
          <cell r="A787">
            <v>428</v>
          </cell>
          <cell r="I787">
            <v>13566.66</v>
          </cell>
          <cell r="J787"/>
          <cell r="K787">
            <v>-13566.66</v>
          </cell>
          <cell r="L787">
            <v>785112.16</v>
          </cell>
        </row>
        <row r="788">
          <cell r="A788">
            <v>429</v>
          </cell>
          <cell r="I788">
            <v>50000</v>
          </cell>
          <cell r="J788"/>
          <cell r="K788">
            <v>-50000</v>
          </cell>
          <cell r="L788">
            <v>735112.16</v>
          </cell>
        </row>
        <row r="789">
          <cell r="A789">
            <v>430</v>
          </cell>
          <cell r="I789">
            <v>515268.12</v>
          </cell>
          <cell r="J789"/>
          <cell r="K789">
            <v>-515268.12</v>
          </cell>
          <cell r="L789">
            <v>219844.04</v>
          </cell>
          <cell r="M789">
            <v>219844.04</v>
          </cell>
        </row>
        <row r="790">
          <cell r="A790">
            <v>431</v>
          </cell>
          <cell r="I790"/>
          <cell r="J790">
            <v>1400000</v>
          </cell>
          <cell r="K790">
            <v>1400000</v>
          </cell>
          <cell r="L790">
            <v>1619844.04</v>
          </cell>
        </row>
        <row r="791">
          <cell r="A791">
            <v>432</v>
          </cell>
          <cell r="I791">
            <v>3287.76</v>
          </cell>
          <cell r="J791"/>
          <cell r="K791">
            <v>-3287.76</v>
          </cell>
          <cell r="L791">
            <v>1616556.28</v>
          </cell>
        </row>
        <row r="792">
          <cell r="A792">
            <v>433</v>
          </cell>
          <cell r="I792">
            <v>20000</v>
          </cell>
          <cell r="J792"/>
          <cell r="K792">
            <v>-20000</v>
          </cell>
          <cell r="L792">
            <v>1596556.28</v>
          </cell>
        </row>
        <row r="793">
          <cell r="A793">
            <v>434</v>
          </cell>
          <cell r="I793">
            <v>126859.68</v>
          </cell>
          <cell r="J793"/>
          <cell r="K793">
            <v>-126859.68</v>
          </cell>
          <cell r="L793">
            <v>1469696.6</v>
          </cell>
          <cell r="M793">
            <v>1469696.6</v>
          </cell>
        </row>
        <row r="794">
          <cell r="A794">
            <v>435</v>
          </cell>
          <cell r="I794"/>
          <cell r="J794">
            <v>7206730</v>
          </cell>
          <cell r="K794">
            <v>7206730</v>
          </cell>
          <cell r="L794">
            <v>8676426.5999999996</v>
          </cell>
        </row>
        <row r="795">
          <cell r="A795">
            <v>436</v>
          </cell>
          <cell r="I795">
            <v>382.24</v>
          </cell>
          <cell r="J795"/>
          <cell r="K795">
            <v>-382.24</v>
          </cell>
          <cell r="L795">
            <v>8676044.3599999994</v>
          </cell>
        </row>
        <row r="796">
          <cell r="A796">
            <v>437</v>
          </cell>
          <cell r="I796">
            <v>665.17</v>
          </cell>
          <cell r="J796"/>
          <cell r="K796">
            <v>-665.17</v>
          </cell>
          <cell r="L796">
            <v>8675379.1899999995</v>
          </cell>
        </row>
        <row r="797">
          <cell r="A797">
            <v>438</v>
          </cell>
          <cell r="I797">
            <v>1199.29</v>
          </cell>
          <cell r="J797"/>
          <cell r="K797">
            <v>-1199.29</v>
          </cell>
          <cell r="L797">
            <v>8674179.9000000004</v>
          </cell>
        </row>
        <row r="798">
          <cell r="A798">
            <v>439</v>
          </cell>
          <cell r="I798">
            <v>5536.52</v>
          </cell>
          <cell r="J798"/>
          <cell r="K798">
            <v>-5536.52</v>
          </cell>
          <cell r="L798">
            <v>8668643.3800000008</v>
          </cell>
        </row>
        <row r="799">
          <cell r="A799">
            <v>440</v>
          </cell>
          <cell r="I799">
            <v>96800</v>
          </cell>
          <cell r="J799"/>
          <cell r="K799">
            <v>-96800</v>
          </cell>
          <cell r="L799">
            <v>8571843.3800000008</v>
          </cell>
          <cell r="M799">
            <v>8571843.3800000008</v>
          </cell>
        </row>
        <row r="800">
          <cell r="A800">
            <v>441</v>
          </cell>
          <cell r="I800">
            <v>98725</v>
          </cell>
          <cell r="J800"/>
          <cell r="K800">
            <v>-98725</v>
          </cell>
          <cell r="L800">
            <v>8473118.3800000008</v>
          </cell>
        </row>
        <row r="801">
          <cell r="A801">
            <v>442</v>
          </cell>
          <cell r="I801">
            <v>174174</v>
          </cell>
          <cell r="J801"/>
          <cell r="K801">
            <v>-174174</v>
          </cell>
          <cell r="L801">
            <v>8298944.3799999999</v>
          </cell>
        </row>
        <row r="802">
          <cell r="A802">
            <v>443</v>
          </cell>
          <cell r="I802">
            <v>450000</v>
          </cell>
          <cell r="J802"/>
          <cell r="K802">
            <v>-450000</v>
          </cell>
          <cell r="L802">
            <v>7848944.3799999999</v>
          </cell>
        </row>
        <row r="803">
          <cell r="A803">
            <v>444</v>
          </cell>
          <cell r="I803">
            <v>450000</v>
          </cell>
          <cell r="J803"/>
          <cell r="K803">
            <v>-450000</v>
          </cell>
          <cell r="L803">
            <v>7398944.3799999999</v>
          </cell>
        </row>
        <row r="804">
          <cell r="A804">
            <v>445</v>
          </cell>
          <cell r="I804">
            <v>450000</v>
          </cell>
          <cell r="J804"/>
          <cell r="K804">
            <v>-450000</v>
          </cell>
          <cell r="L804">
            <v>6948944.3799999999</v>
          </cell>
          <cell r="M804">
            <v>6948944.3799999999</v>
          </cell>
        </row>
        <row r="805">
          <cell r="A805">
            <v>446</v>
          </cell>
          <cell r="I805"/>
          <cell r="J805">
            <v>2598.42</v>
          </cell>
          <cell r="K805">
            <v>2598.42</v>
          </cell>
          <cell r="L805">
            <v>6951542.7999999998</v>
          </cell>
        </row>
        <row r="806">
          <cell r="A806">
            <v>447</v>
          </cell>
          <cell r="I806">
            <v>5831.62</v>
          </cell>
          <cell r="J806"/>
          <cell r="K806">
            <v>-5831.62</v>
          </cell>
          <cell r="L806">
            <v>6945711.1799999997</v>
          </cell>
        </row>
        <row r="807">
          <cell r="A807">
            <v>448</v>
          </cell>
          <cell r="I807">
            <v>7825.91</v>
          </cell>
          <cell r="K807">
            <v>-7825.91</v>
          </cell>
          <cell r="L807">
            <v>6937885.2699999996</v>
          </cell>
        </row>
        <row r="808">
          <cell r="A808">
            <v>449</v>
          </cell>
          <cell r="I808">
            <v>19351.810000000001</v>
          </cell>
          <cell r="J808"/>
          <cell r="K808">
            <v>-19351.810000000001</v>
          </cell>
          <cell r="L808">
            <v>6918533.46</v>
          </cell>
        </row>
        <row r="809">
          <cell r="A809">
            <v>450</v>
          </cell>
          <cell r="I809">
            <v>20463.3</v>
          </cell>
          <cell r="J809"/>
          <cell r="K809">
            <v>-20463.3</v>
          </cell>
          <cell r="L809">
            <v>6898070.1600000001</v>
          </cell>
        </row>
        <row r="810">
          <cell r="A810">
            <v>451</v>
          </cell>
          <cell r="I810">
            <v>200000</v>
          </cell>
          <cell r="J810"/>
          <cell r="K810">
            <v>-200000</v>
          </cell>
          <cell r="L810">
            <v>6698070.1600000001</v>
          </cell>
        </row>
        <row r="811">
          <cell r="A811">
            <v>452</v>
          </cell>
          <cell r="I811">
            <v>777293.55</v>
          </cell>
          <cell r="J811"/>
          <cell r="K811">
            <v>-777293.55</v>
          </cell>
          <cell r="L811">
            <v>5920776.6100000003</v>
          </cell>
          <cell r="M811">
            <v>5920776.6100000003</v>
          </cell>
        </row>
        <row r="812">
          <cell r="A812">
            <v>453</v>
          </cell>
          <cell r="I812">
            <v>13641.14</v>
          </cell>
          <cell r="J812"/>
          <cell r="K812">
            <v>-13641.14</v>
          </cell>
          <cell r="L812">
            <v>5907135.4699999997</v>
          </cell>
        </row>
        <row r="813">
          <cell r="A813">
            <v>454</v>
          </cell>
          <cell r="I813">
            <v>15875</v>
          </cell>
          <cell r="J813"/>
          <cell r="K813">
            <v>-15875</v>
          </cell>
          <cell r="L813">
            <v>5891260.4699999997</v>
          </cell>
          <cell r="M813">
            <v>5891260.4699999997</v>
          </cell>
        </row>
        <row r="814">
          <cell r="A814">
            <v>455</v>
          </cell>
          <cell r="I814">
            <v>2113</v>
          </cell>
          <cell r="J814"/>
          <cell r="K814">
            <v>-2113</v>
          </cell>
          <cell r="L814">
            <v>5889147.4699999997</v>
          </cell>
        </row>
        <row r="815">
          <cell r="A815">
            <v>456</v>
          </cell>
          <cell r="I815">
            <v>150000</v>
          </cell>
          <cell r="J815"/>
          <cell r="K815">
            <v>-150000</v>
          </cell>
          <cell r="L815">
            <v>5739147.4699999997</v>
          </cell>
        </row>
        <row r="816">
          <cell r="A816">
            <v>457</v>
          </cell>
          <cell r="I816">
            <v>300418.25</v>
          </cell>
          <cell r="J816"/>
          <cell r="K816">
            <v>-300418.25</v>
          </cell>
          <cell r="L816">
            <v>5438729.2199999997</v>
          </cell>
        </row>
        <row r="817">
          <cell r="A817">
            <v>458</v>
          </cell>
          <cell r="I817">
            <v>450000</v>
          </cell>
          <cell r="J817"/>
          <cell r="K817">
            <v>-450000</v>
          </cell>
          <cell r="L817">
            <v>4988729.22</v>
          </cell>
        </row>
        <row r="818">
          <cell r="A818">
            <v>459</v>
          </cell>
          <cell r="I818">
            <v>1700000</v>
          </cell>
          <cell r="J818"/>
          <cell r="K818">
            <v>-1700000</v>
          </cell>
          <cell r="L818">
            <v>3288729.22</v>
          </cell>
          <cell r="M818">
            <v>3288729.22</v>
          </cell>
        </row>
        <row r="819">
          <cell r="A819">
            <v>460</v>
          </cell>
          <cell r="I819">
            <v>3157</v>
          </cell>
          <cell r="J819"/>
          <cell r="K819">
            <v>-3157</v>
          </cell>
          <cell r="L819">
            <v>3285572.22</v>
          </cell>
        </row>
        <row r="820">
          <cell r="A820">
            <v>461</v>
          </cell>
          <cell r="I820">
            <v>8030</v>
          </cell>
          <cell r="J820"/>
          <cell r="K820">
            <v>-8030</v>
          </cell>
          <cell r="L820">
            <v>3277542.22</v>
          </cell>
        </row>
        <row r="821">
          <cell r="A821">
            <v>462</v>
          </cell>
          <cell r="I821">
            <v>44000</v>
          </cell>
          <cell r="J821"/>
          <cell r="K821">
            <v>-44000</v>
          </cell>
          <cell r="L821">
            <v>3233542.22</v>
          </cell>
        </row>
        <row r="822">
          <cell r="A822">
            <v>463</v>
          </cell>
          <cell r="I822">
            <v>265131.8</v>
          </cell>
          <cell r="J822"/>
          <cell r="K822">
            <v>-265131.8</v>
          </cell>
          <cell r="L822">
            <v>2968410.42</v>
          </cell>
        </row>
        <row r="823">
          <cell r="A823">
            <v>464</v>
          </cell>
          <cell r="I823">
            <v>586000</v>
          </cell>
          <cell r="J823"/>
          <cell r="K823">
            <v>-586000</v>
          </cell>
          <cell r="L823">
            <v>2382410.42</v>
          </cell>
          <cell r="M823">
            <v>2382410.42</v>
          </cell>
        </row>
        <row r="824">
          <cell r="A824">
            <v>465</v>
          </cell>
          <cell r="I824"/>
          <cell r="J824">
            <v>4434823</v>
          </cell>
          <cell r="K824">
            <v>4434823</v>
          </cell>
          <cell r="L824">
            <v>6817233.4199999999</v>
          </cell>
        </row>
        <row r="825">
          <cell r="A825">
            <v>466</v>
          </cell>
          <cell r="I825"/>
          <cell r="J825">
            <v>800000</v>
          </cell>
          <cell r="K825">
            <v>800000</v>
          </cell>
          <cell r="L825">
            <v>7617233.4199999999</v>
          </cell>
        </row>
        <row r="826">
          <cell r="A826">
            <v>467</v>
          </cell>
          <cell r="I826">
            <v>150</v>
          </cell>
          <cell r="J826"/>
          <cell r="K826">
            <v>-150</v>
          </cell>
          <cell r="L826">
            <v>7617083.4199999999</v>
          </cell>
        </row>
        <row r="827">
          <cell r="A827">
            <v>468</v>
          </cell>
          <cell r="I827">
            <v>883.21</v>
          </cell>
          <cell r="J827"/>
          <cell r="K827">
            <v>-883.21</v>
          </cell>
          <cell r="L827">
            <v>7616200.21</v>
          </cell>
        </row>
        <row r="828">
          <cell r="A828">
            <v>469</v>
          </cell>
          <cell r="I828">
            <v>1001.44</v>
          </cell>
          <cell r="J828"/>
          <cell r="K828">
            <v>-1001.44</v>
          </cell>
          <cell r="L828">
            <v>7615198.7699999996</v>
          </cell>
        </row>
        <row r="829">
          <cell r="A829">
            <v>470</v>
          </cell>
          <cell r="I829">
            <v>1640.58</v>
          </cell>
          <cell r="J829"/>
          <cell r="K829">
            <v>-1640.58</v>
          </cell>
          <cell r="L829">
            <v>7613558.1900000004</v>
          </cell>
        </row>
        <row r="830">
          <cell r="A830">
            <v>471</v>
          </cell>
          <cell r="I830">
            <v>2000</v>
          </cell>
          <cell r="J830"/>
          <cell r="K830">
            <v>-2000</v>
          </cell>
          <cell r="L830">
            <v>7611558.1900000004</v>
          </cell>
        </row>
        <row r="831">
          <cell r="A831">
            <v>472</v>
          </cell>
          <cell r="I831">
            <v>2026.93</v>
          </cell>
          <cell r="J831"/>
          <cell r="K831">
            <v>-2026.93</v>
          </cell>
          <cell r="L831">
            <v>7609531.2599999998</v>
          </cell>
        </row>
        <row r="832">
          <cell r="A832">
            <v>473</v>
          </cell>
          <cell r="I832">
            <v>2460.87</v>
          </cell>
          <cell r="J832"/>
          <cell r="K832">
            <v>-2460.87</v>
          </cell>
          <cell r="L832">
            <v>7607070.3899999997</v>
          </cell>
        </row>
        <row r="833">
          <cell r="A833">
            <v>474</v>
          </cell>
          <cell r="I833">
            <v>3779.55</v>
          </cell>
          <cell r="J833"/>
          <cell r="K833">
            <v>-3779.55</v>
          </cell>
          <cell r="L833">
            <v>7603290.8399999999</v>
          </cell>
        </row>
        <row r="834">
          <cell r="A834">
            <v>475</v>
          </cell>
          <cell r="I834">
            <v>4132.28</v>
          </cell>
          <cell r="J834"/>
          <cell r="K834">
            <v>-4132.28</v>
          </cell>
          <cell r="L834">
            <v>7599158.5599999996</v>
          </cell>
        </row>
        <row r="835">
          <cell r="A835">
            <v>476</v>
          </cell>
          <cell r="I835">
            <v>4382.29</v>
          </cell>
          <cell r="J835"/>
          <cell r="K835">
            <v>-4382.29</v>
          </cell>
          <cell r="L835">
            <v>7594776.2699999996</v>
          </cell>
        </row>
        <row r="836">
          <cell r="A836">
            <v>477</v>
          </cell>
          <cell r="I836">
            <v>4705.34</v>
          </cell>
          <cell r="J836"/>
          <cell r="K836">
            <v>-4705.34</v>
          </cell>
          <cell r="L836">
            <v>7590070.9299999997</v>
          </cell>
        </row>
        <row r="837">
          <cell r="A837">
            <v>478</v>
          </cell>
          <cell r="I837">
            <v>4950</v>
          </cell>
          <cell r="J837"/>
          <cell r="K837">
            <v>-4950</v>
          </cell>
          <cell r="L837">
            <v>7585120.9299999997</v>
          </cell>
        </row>
        <row r="838">
          <cell r="A838">
            <v>479</v>
          </cell>
          <cell r="I838">
            <v>5708.68</v>
          </cell>
          <cell r="J838"/>
          <cell r="K838">
            <v>-5708.68</v>
          </cell>
          <cell r="L838">
            <v>7579412.25</v>
          </cell>
        </row>
        <row r="839">
          <cell r="A839">
            <v>480</v>
          </cell>
          <cell r="I839">
            <v>6257.97</v>
          </cell>
          <cell r="J839"/>
          <cell r="K839">
            <v>-6257.97</v>
          </cell>
          <cell r="L839">
            <v>7573154.2800000003</v>
          </cell>
        </row>
        <row r="840">
          <cell r="A840">
            <v>481</v>
          </cell>
          <cell r="I840">
            <v>6884.6</v>
          </cell>
          <cell r="J840"/>
          <cell r="K840">
            <v>-6884.6</v>
          </cell>
          <cell r="L840">
            <v>7566269.6799999997</v>
          </cell>
        </row>
        <row r="841">
          <cell r="A841">
            <v>482</v>
          </cell>
          <cell r="I841">
            <v>7357.86</v>
          </cell>
          <cell r="J841"/>
          <cell r="K841">
            <v>-7357.86</v>
          </cell>
          <cell r="L841">
            <v>7558911.8200000003</v>
          </cell>
        </row>
        <row r="842">
          <cell r="A842">
            <v>483</v>
          </cell>
          <cell r="I842">
            <v>7650.44</v>
          </cell>
          <cell r="J842"/>
          <cell r="K842">
            <v>-7650.44</v>
          </cell>
          <cell r="L842">
            <v>7551261.3799999999</v>
          </cell>
        </row>
        <row r="843">
          <cell r="A843">
            <v>484</v>
          </cell>
          <cell r="I843">
            <v>8649.52</v>
          </cell>
          <cell r="J843"/>
          <cell r="K843">
            <v>-8649.52</v>
          </cell>
          <cell r="L843">
            <v>7542611.8600000003</v>
          </cell>
        </row>
        <row r="844">
          <cell r="A844">
            <v>485</v>
          </cell>
          <cell r="I844">
            <v>9268.7900000000009</v>
          </cell>
          <cell r="J844"/>
          <cell r="K844">
            <v>-9268.7900000000009</v>
          </cell>
          <cell r="L844">
            <v>7533343.0700000003</v>
          </cell>
        </row>
        <row r="845">
          <cell r="A845">
            <v>486</v>
          </cell>
          <cell r="I845">
            <v>17176.05</v>
          </cell>
          <cell r="J845"/>
          <cell r="K845">
            <v>-17176.05</v>
          </cell>
          <cell r="L845">
            <v>7516167.0199999996</v>
          </cell>
        </row>
        <row r="846">
          <cell r="A846">
            <v>487</v>
          </cell>
          <cell r="I846">
            <v>31121.42</v>
          </cell>
          <cell r="J846"/>
          <cell r="K846">
            <v>-31121.42</v>
          </cell>
          <cell r="L846">
            <v>7485045.5999999996</v>
          </cell>
        </row>
        <row r="847">
          <cell r="A847">
            <v>488</v>
          </cell>
          <cell r="I847">
            <v>300000</v>
          </cell>
          <cell r="J847"/>
          <cell r="K847">
            <v>-300000</v>
          </cell>
          <cell r="L847">
            <v>7185045.5999999996</v>
          </cell>
        </row>
        <row r="848">
          <cell r="A848">
            <v>489</v>
          </cell>
          <cell r="I848">
            <v>1300000</v>
          </cell>
          <cell r="J848"/>
          <cell r="K848">
            <v>-1300000</v>
          </cell>
          <cell r="L848">
            <v>5885045.5999999996</v>
          </cell>
        </row>
        <row r="849">
          <cell r="A849">
            <v>490</v>
          </cell>
          <cell r="I849">
            <v>3618939.5</v>
          </cell>
          <cell r="J849"/>
          <cell r="K849">
            <v>-3618939.5</v>
          </cell>
          <cell r="L849">
            <v>2266106.1</v>
          </cell>
          <cell r="M849">
            <v>2266106.1</v>
          </cell>
        </row>
        <row r="850">
          <cell r="A850">
            <v>491</v>
          </cell>
          <cell r="I850">
            <v>1319</v>
          </cell>
          <cell r="J850"/>
          <cell r="K850">
            <v>-1319</v>
          </cell>
          <cell r="L850">
            <v>2264787.1</v>
          </cell>
        </row>
        <row r="851">
          <cell r="A851">
            <v>492</v>
          </cell>
          <cell r="I851">
            <v>2528.27</v>
          </cell>
          <cell r="J851"/>
          <cell r="K851">
            <v>-2528.27</v>
          </cell>
          <cell r="L851">
            <v>2262258.83</v>
          </cell>
          <cell r="M851">
            <v>2262258.83</v>
          </cell>
        </row>
        <row r="852">
          <cell r="A852">
            <v>493</v>
          </cell>
          <cell r="I852"/>
          <cell r="J852">
            <v>16508.189999999999</v>
          </cell>
          <cell r="K852">
            <v>16508.189999999999</v>
          </cell>
          <cell r="L852">
            <v>2278767.02</v>
          </cell>
          <cell r="M852">
            <v>2278767.02</v>
          </cell>
        </row>
        <row r="853">
          <cell r="A853">
            <v>494</v>
          </cell>
          <cell r="I853">
            <v>8500</v>
          </cell>
          <cell r="J853"/>
          <cell r="K853">
            <v>-8500</v>
          </cell>
          <cell r="L853">
            <v>2270267.02</v>
          </cell>
        </row>
        <row r="854">
          <cell r="A854">
            <v>495</v>
          </cell>
          <cell r="I854">
            <v>50000</v>
          </cell>
          <cell r="J854"/>
          <cell r="K854">
            <v>-50000</v>
          </cell>
          <cell r="L854">
            <v>2220267.02</v>
          </cell>
          <cell r="M854">
            <v>2220267.02</v>
          </cell>
        </row>
        <row r="855">
          <cell r="A855">
            <v>496</v>
          </cell>
          <cell r="I855"/>
          <cell r="J855">
            <v>96800</v>
          </cell>
          <cell r="K855">
            <v>96800</v>
          </cell>
          <cell r="L855">
            <v>2317067.02</v>
          </cell>
          <cell r="M855">
            <v>2317067.02</v>
          </cell>
        </row>
        <row r="856">
          <cell r="A856">
            <v>497</v>
          </cell>
          <cell r="I856">
            <v>2685.85</v>
          </cell>
          <cell r="J856"/>
          <cell r="K856">
            <v>-2685.85</v>
          </cell>
          <cell r="L856">
            <v>2314381.17</v>
          </cell>
        </row>
        <row r="857">
          <cell r="A857">
            <v>498</v>
          </cell>
          <cell r="I857">
            <v>4562.5</v>
          </cell>
          <cell r="J857"/>
          <cell r="K857">
            <v>-4562.5</v>
          </cell>
          <cell r="L857">
            <v>2309818.67</v>
          </cell>
        </row>
        <row r="858">
          <cell r="A858">
            <v>499</v>
          </cell>
          <cell r="I858">
            <v>10000</v>
          </cell>
          <cell r="J858"/>
          <cell r="K858">
            <v>-10000</v>
          </cell>
          <cell r="L858">
            <v>2299818.67</v>
          </cell>
        </row>
        <row r="859">
          <cell r="A859">
            <v>500</v>
          </cell>
          <cell r="I859">
            <v>450000</v>
          </cell>
          <cell r="J859"/>
          <cell r="K859">
            <v>-450000</v>
          </cell>
          <cell r="L859">
            <v>1849818.67</v>
          </cell>
        </row>
        <row r="860">
          <cell r="A860">
            <v>501</v>
          </cell>
          <cell r="I860">
            <v>800000</v>
          </cell>
          <cell r="J860"/>
          <cell r="K860">
            <v>-800000</v>
          </cell>
          <cell r="L860">
            <v>1049818.67</v>
          </cell>
          <cell r="M860">
            <v>1049818.67</v>
          </cell>
        </row>
        <row r="861">
          <cell r="A861">
            <v>502</v>
          </cell>
          <cell r="I861">
            <v>3287.76</v>
          </cell>
          <cell r="J861"/>
          <cell r="K861">
            <v>-3287.76</v>
          </cell>
          <cell r="L861">
            <v>1046530.91</v>
          </cell>
          <cell r="M861">
            <v>1046530.91</v>
          </cell>
        </row>
        <row r="862">
          <cell r="A862">
            <v>503</v>
          </cell>
          <cell r="I862">
            <v>90.82</v>
          </cell>
          <cell r="J862"/>
          <cell r="K862">
            <v>-90.82</v>
          </cell>
          <cell r="L862">
            <v>1046440.09</v>
          </cell>
        </row>
        <row r="863">
          <cell r="A863">
            <v>504</v>
          </cell>
          <cell r="I863">
            <v>115.54</v>
          </cell>
          <cell r="J863"/>
          <cell r="K863">
            <v>-115.54</v>
          </cell>
          <cell r="L863">
            <v>1046324.55</v>
          </cell>
        </row>
        <row r="864">
          <cell r="A864">
            <v>505</v>
          </cell>
          <cell r="I864">
            <v>1972.17</v>
          </cell>
          <cell r="J864"/>
          <cell r="K864">
            <v>-1972.17</v>
          </cell>
          <cell r="L864">
            <v>1044352.38</v>
          </cell>
        </row>
        <row r="865">
          <cell r="A865">
            <v>506</v>
          </cell>
          <cell r="I865">
            <v>316149.24</v>
          </cell>
          <cell r="J865"/>
          <cell r="K865">
            <v>-316149.24</v>
          </cell>
          <cell r="L865">
            <v>728203.14</v>
          </cell>
          <cell r="M865">
            <v>728203.14</v>
          </cell>
        </row>
        <row r="866">
          <cell r="A866">
            <v>507</v>
          </cell>
          <cell r="I866">
            <v>20000</v>
          </cell>
          <cell r="J866"/>
          <cell r="K866">
            <v>-20000</v>
          </cell>
          <cell r="L866">
            <v>708203.14</v>
          </cell>
        </row>
        <row r="867">
          <cell r="A867">
            <v>508</v>
          </cell>
          <cell r="I867">
            <v>150000</v>
          </cell>
          <cell r="J867"/>
          <cell r="K867">
            <v>-150000</v>
          </cell>
          <cell r="L867">
            <v>558203.14</v>
          </cell>
          <cell r="M867">
            <v>558203.14</v>
          </cell>
        </row>
        <row r="868">
          <cell r="A868">
            <v>509</v>
          </cell>
          <cell r="I868"/>
          <cell r="J868">
            <v>1550000</v>
          </cell>
          <cell r="K868">
            <v>1550000</v>
          </cell>
          <cell r="L868">
            <v>2108203.14</v>
          </cell>
        </row>
        <row r="869">
          <cell r="A869">
            <v>510</v>
          </cell>
          <cell r="I869">
            <v>7825.91</v>
          </cell>
          <cell r="K869">
            <v>-7825.91</v>
          </cell>
          <cell r="L869">
            <v>2100377.23</v>
          </cell>
        </row>
        <row r="870">
          <cell r="A870">
            <v>511</v>
          </cell>
          <cell r="I870">
            <v>13641.14</v>
          </cell>
          <cell r="J870"/>
          <cell r="K870">
            <v>-13641.14</v>
          </cell>
          <cell r="L870">
            <v>2086736.09</v>
          </cell>
        </row>
        <row r="871">
          <cell r="A871">
            <v>512</v>
          </cell>
          <cell r="I871">
            <v>15875</v>
          </cell>
          <cell r="J871"/>
          <cell r="K871">
            <v>-15875</v>
          </cell>
          <cell r="L871">
            <v>2070861.09</v>
          </cell>
        </row>
        <row r="872">
          <cell r="A872">
            <v>513</v>
          </cell>
          <cell r="I872">
            <v>19002.650000000001</v>
          </cell>
          <cell r="J872"/>
          <cell r="K872">
            <v>-19002.650000000001</v>
          </cell>
          <cell r="L872">
            <v>2051858.44</v>
          </cell>
        </row>
        <row r="873">
          <cell r="A873">
            <v>514</v>
          </cell>
          <cell r="I873">
            <v>432792.18</v>
          </cell>
          <cell r="J873"/>
          <cell r="K873">
            <v>-432792.18</v>
          </cell>
          <cell r="L873">
            <v>1619066.26</v>
          </cell>
          <cell r="M873">
            <v>1619066.26</v>
          </cell>
        </row>
        <row r="874">
          <cell r="A874">
            <v>515</v>
          </cell>
          <cell r="I874"/>
          <cell r="J874">
            <v>3705351.94</v>
          </cell>
          <cell r="K874">
            <v>3705351.94</v>
          </cell>
          <cell r="L874">
            <v>5324418.2</v>
          </cell>
        </row>
        <row r="875">
          <cell r="A875">
            <v>516</v>
          </cell>
          <cell r="I875"/>
          <cell r="J875">
            <v>500000</v>
          </cell>
          <cell r="K875">
            <v>500000</v>
          </cell>
          <cell r="L875">
            <v>5824418.2000000002</v>
          </cell>
        </row>
        <row r="876">
          <cell r="A876">
            <v>517</v>
          </cell>
          <cell r="I876">
            <v>2113</v>
          </cell>
          <cell r="J876"/>
          <cell r="K876">
            <v>-2113</v>
          </cell>
          <cell r="L876">
            <v>5822305.2000000002</v>
          </cell>
        </row>
        <row r="877">
          <cell r="A877">
            <v>518</v>
          </cell>
          <cell r="I877">
            <v>306812.73</v>
          </cell>
          <cell r="J877"/>
          <cell r="K877">
            <v>-306812.73</v>
          </cell>
          <cell r="L877">
            <v>5515492.4699999997</v>
          </cell>
        </row>
        <row r="878">
          <cell r="A878">
            <v>519</v>
          </cell>
          <cell r="I878">
            <v>309101.09999999998</v>
          </cell>
          <cell r="J878"/>
          <cell r="K878">
            <v>-309101.09999999998</v>
          </cell>
          <cell r="L878">
            <v>5206391.37</v>
          </cell>
        </row>
        <row r="879">
          <cell r="A879">
            <v>520</v>
          </cell>
          <cell r="I879">
            <v>5000000</v>
          </cell>
          <cell r="J879"/>
          <cell r="K879">
            <v>-5000000</v>
          </cell>
          <cell r="L879">
            <v>206391.37</v>
          </cell>
          <cell r="M879">
            <v>206391.37</v>
          </cell>
        </row>
        <row r="880">
          <cell r="A880">
            <v>521</v>
          </cell>
          <cell r="I880">
            <v>218.33</v>
          </cell>
          <cell r="J880"/>
          <cell r="K880">
            <v>-218.33</v>
          </cell>
          <cell r="L880">
            <v>206173.04</v>
          </cell>
        </row>
        <row r="881">
          <cell r="A881">
            <v>522</v>
          </cell>
          <cell r="I881">
            <v>347</v>
          </cell>
          <cell r="J881"/>
          <cell r="K881">
            <v>-347</v>
          </cell>
          <cell r="L881">
            <v>205826.04</v>
          </cell>
        </row>
        <row r="882">
          <cell r="A882">
            <v>523</v>
          </cell>
          <cell r="I882">
            <v>5000</v>
          </cell>
          <cell r="J882"/>
          <cell r="K882">
            <v>-5000</v>
          </cell>
          <cell r="L882">
            <v>200826.04</v>
          </cell>
        </row>
        <row r="883">
          <cell r="A883">
            <v>524</v>
          </cell>
          <cell r="I883">
            <v>13566.66</v>
          </cell>
          <cell r="J883"/>
          <cell r="K883">
            <v>-13566.66</v>
          </cell>
          <cell r="L883">
            <v>187259.38</v>
          </cell>
        </row>
        <row r="884">
          <cell r="A884">
            <v>525</v>
          </cell>
          <cell r="I884">
            <v>55000</v>
          </cell>
          <cell r="J884"/>
          <cell r="K884">
            <v>-55000</v>
          </cell>
          <cell r="L884">
            <v>132259.38</v>
          </cell>
          <cell r="M884">
            <v>132259.38</v>
          </cell>
        </row>
        <row r="885">
          <cell r="A885">
            <v>526</v>
          </cell>
          <cell r="I885"/>
          <cell r="J885">
            <v>50000</v>
          </cell>
          <cell r="K885">
            <v>50000</v>
          </cell>
          <cell r="L885">
            <v>182259.38</v>
          </cell>
        </row>
        <row r="886">
          <cell r="A886">
            <v>527</v>
          </cell>
          <cell r="I886">
            <v>327.81</v>
          </cell>
          <cell r="J886"/>
          <cell r="K886">
            <v>-327.81</v>
          </cell>
          <cell r="L886">
            <v>181931.57</v>
          </cell>
        </row>
        <row r="887">
          <cell r="A887">
            <v>528</v>
          </cell>
          <cell r="I887">
            <v>22000</v>
          </cell>
          <cell r="J887"/>
          <cell r="K887">
            <v>-22000</v>
          </cell>
          <cell r="L887">
            <v>159931.57</v>
          </cell>
        </row>
        <row r="888">
          <cell r="A888">
            <v>529</v>
          </cell>
          <cell r="I888">
            <v>132860.1</v>
          </cell>
          <cell r="J888"/>
          <cell r="K888">
            <v>-132860.1</v>
          </cell>
          <cell r="L888">
            <v>27071.47</v>
          </cell>
          <cell r="M888">
            <v>27071.47</v>
          </cell>
        </row>
        <row r="889">
          <cell r="A889">
            <v>530</v>
          </cell>
          <cell r="I889"/>
          <cell r="J889">
            <v>2321478</v>
          </cell>
          <cell r="K889">
            <v>2321478</v>
          </cell>
          <cell r="L889">
            <v>2348549.4700000002</v>
          </cell>
        </row>
        <row r="890">
          <cell r="A890">
            <v>531</v>
          </cell>
          <cell r="I890">
            <v>2694.05</v>
          </cell>
          <cell r="J890"/>
          <cell r="K890">
            <v>-2694.05</v>
          </cell>
          <cell r="L890">
            <v>2345855.42</v>
          </cell>
        </row>
        <row r="891">
          <cell r="A891">
            <v>532</v>
          </cell>
          <cell r="I891">
            <v>24679.58</v>
          </cell>
          <cell r="J891"/>
          <cell r="K891">
            <v>-24679.58</v>
          </cell>
          <cell r="L891">
            <v>2321175.84</v>
          </cell>
          <cell r="M891">
            <v>2321175.84</v>
          </cell>
        </row>
        <row r="892">
          <cell r="A892">
            <v>533</v>
          </cell>
          <cell r="I892">
            <v>5000</v>
          </cell>
          <cell r="J892"/>
          <cell r="K892">
            <v>-5000</v>
          </cell>
          <cell r="L892">
            <v>2316175.84</v>
          </cell>
        </row>
        <row r="893">
          <cell r="A893">
            <v>534</v>
          </cell>
          <cell r="I893">
            <v>16000</v>
          </cell>
          <cell r="J893"/>
          <cell r="K893">
            <v>-16000</v>
          </cell>
          <cell r="L893">
            <v>2300175.84</v>
          </cell>
        </row>
        <row r="894">
          <cell r="A894">
            <v>535</v>
          </cell>
          <cell r="I894">
            <v>33000</v>
          </cell>
          <cell r="J894"/>
          <cell r="K894">
            <v>-33000</v>
          </cell>
          <cell r="L894">
            <v>2267175.84</v>
          </cell>
          <cell r="M894">
            <v>2267175.84</v>
          </cell>
        </row>
        <row r="895">
          <cell r="A895">
            <v>536</v>
          </cell>
          <cell r="I895">
            <v>2587.7199999999998</v>
          </cell>
          <cell r="J895"/>
          <cell r="K895">
            <v>-2587.7199999999998</v>
          </cell>
          <cell r="L895">
            <v>2264588.12</v>
          </cell>
        </row>
        <row r="896">
          <cell r="A896">
            <v>537</v>
          </cell>
          <cell r="I896">
            <v>3781.67</v>
          </cell>
          <cell r="J896"/>
          <cell r="K896">
            <v>-3781.67</v>
          </cell>
          <cell r="L896">
            <v>2260806.4500000002</v>
          </cell>
        </row>
        <row r="897">
          <cell r="A897">
            <v>538</v>
          </cell>
          <cell r="I897">
            <v>160000</v>
          </cell>
          <cell r="J897"/>
          <cell r="K897">
            <v>-160000</v>
          </cell>
          <cell r="L897">
            <v>2100806.4500000002</v>
          </cell>
          <cell r="M897">
            <v>2100806.4500000002</v>
          </cell>
        </row>
        <row r="898">
          <cell r="A898">
            <v>539</v>
          </cell>
          <cell r="I898">
            <v>664.75</v>
          </cell>
          <cell r="J898"/>
          <cell r="K898">
            <v>-664.75</v>
          </cell>
          <cell r="L898">
            <v>2100141.7000000002</v>
          </cell>
        </row>
        <row r="899">
          <cell r="A899">
            <v>540</v>
          </cell>
          <cell r="I899">
            <v>1643.66</v>
          </cell>
          <cell r="J899"/>
          <cell r="K899">
            <v>-1643.66</v>
          </cell>
          <cell r="L899">
            <v>2098498.04</v>
          </cell>
        </row>
        <row r="900">
          <cell r="A900">
            <v>541</v>
          </cell>
          <cell r="I900">
            <v>1874.4</v>
          </cell>
          <cell r="J900"/>
          <cell r="K900">
            <v>-1874.4</v>
          </cell>
          <cell r="L900">
            <v>2096623.64</v>
          </cell>
        </row>
        <row r="901">
          <cell r="A901">
            <v>542</v>
          </cell>
          <cell r="I901">
            <v>2080.54</v>
          </cell>
          <cell r="J901"/>
          <cell r="K901">
            <v>-2080.54</v>
          </cell>
          <cell r="L901">
            <v>2094543.1</v>
          </cell>
        </row>
        <row r="902">
          <cell r="A902">
            <v>543</v>
          </cell>
          <cell r="I902">
            <v>2465.48</v>
          </cell>
          <cell r="J902"/>
          <cell r="K902">
            <v>-2465.48</v>
          </cell>
          <cell r="L902">
            <v>2092077.62</v>
          </cell>
        </row>
        <row r="903">
          <cell r="A903">
            <v>544</v>
          </cell>
          <cell r="I903">
            <v>3024.46</v>
          </cell>
          <cell r="J903"/>
          <cell r="K903">
            <v>-3024.46</v>
          </cell>
          <cell r="L903">
            <v>2089053.16</v>
          </cell>
        </row>
        <row r="904">
          <cell r="A904">
            <v>545</v>
          </cell>
          <cell r="I904">
            <v>3795.08</v>
          </cell>
          <cell r="J904"/>
          <cell r="K904">
            <v>-3795.08</v>
          </cell>
          <cell r="L904">
            <v>2085258.08</v>
          </cell>
        </row>
        <row r="905">
          <cell r="A905">
            <v>546</v>
          </cell>
          <cell r="I905">
            <v>3836.03</v>
          </cell>
          <cell r="J905"/>
          <cell r="K905">
            <v>-3836.03</v>
          </cell>
          <cell r="L905">
            <v>2081422.05</v>
          </cell>
        </row>
        <row r="906">
          <cell r="A906">
            <v>547</v>
          </cell>
          <cell r="I906">
            <v>4086.69</v>
          </cell>
          <cell r="J906"/>
          <cell r="K906">
            <v>-4086.69</v>
          </cell>
          <cell r="L906">
            <v>2077335.36</v>
          </cell>
        </row>
        <row r="907">
          <cell r="A907">
            <v>548</v>
          </cell>
          <cell r="I907">
            <v>4320.1899999999996</v>
          </cell>
          <cell r="J907"/>
          <cell r="K907">
            <v>-4320.1899999999996</v>
          </cell>
          <cell r="L907">
            <v>2073015.17</v>
          </cell>
        </row>
        <row r="908">
          <cell r="A908">
            <v>549</v>
          </cell>
          <cell r="I908">
            <v>5411.37</v>
          </cell>
          <cell r="J908"/>
          <cell r="K908">
            <v>-5411.37</v>
          </cell>
          <cell r="L908">
            <v>2067603.8</v>
          </cell>
        </row>
        <row r="909">
          <cell r="A909">
            <v>550</v>
          </cell>
          <cell r="I909">
            <v>6593.31</v>
          </cell>
          <cell r="J909"/>
          <cell r="K909">
            <v>-6593.31</v>
          </cell>
          <cell r="L909">
            <v>2061010.49</v>
          </cell>
        </row>
        <row r="910">
          <cell r="A910">
            <v>551</v>
          </cell>
          <cell r="I910">
            <v>6984.35</v>
          </cell>
          <cell r="J910"/>
          <cell r="K910">
            <v>-6984.35</v>
          </cell>
          <cell r="L910">
            <v>2054026.14</v>
          </cell>
        </row>
        <row r="911">
          <cell r="A911">
            <v>552</v>
          </cell>
          <cell r="I911">
            <v>9909.44</v>
          </cell>
          <cell r="J911"/>
          <cell r="K911">
            <v>-9909.44</v>
          </cell>
          <cell r="L911">
            <v>2044116.7</v>
          </cell>
          <cell r="M911">
            <v>2044116.7</v>
          </cell>
        </row>
        <row r="912">
          <cell r="A912">
            <v>553</v>
          </cell>
          <cell r="I912"/>
          <cell r="J912">
            <v>1972718</v>
          </cell>
          <cell r="K912">
            <v>1972718</v>
          </cell>
          <cell r="L912">
            <v>4016834.7</v>
          </cell>
        </row>
        <row r="913">
          <cell r="A913">
            <v>554</v>
          </cell>
          <cell r="J913">
            <v>10525.56</v>
          </cell>
          <cell r="K913">
            <v>10525.56</v>
          </cell>
          <cell r="L913">
            <v>4027360.26</v>
          </cell>
          <cell r="M913">
            <v>4027360.26</v>
          </cell>
        </row>
        <row r="914">
          <cell r="A914">
            <v>555</v>
          </cell>
          <cell r="I914">
            <v>819.5</v>
          </cell>
          <cell r="J914"/>
          <cell r="K914">
            <v>-819.5</v>
          </cell>
          <cell r="L914">
            <v>4026540.76</v>
          </cell>
        </row>
        <row r="915">
          <cell r="A915">
            <v>556</v>
          </cell>
          <cell r="I915">
            <v>5568.04</v>
          </cell>
          <cell r="J915"/>
          <cell r="K915">
            <v>-5568.04</v>
          </cell>
          <cell r="L915">
            <v>4020972.72</v>
          </cell>
        </row>
        <row r="916">
          <cell r="A916">
            <v>557</v>
          </cell>
          <cell r="I916">
            <v>496590.08000000002</v>
          </cell>
          <cell r="J916"/>
          <cell r="K916">
            <v>-496590.08000000002</v>
          </cell>
          <cell r="L916">
            <v>3524382.64</v>
          </cell>
          <cell r="M916">
            <v>3524382.64</v>
          </cell>
        </row>
        <row r="917">
          <cell r="A917">
            <v>558</v>
          </cell>
          <cell r="I917">
            <v>807.84</v>
          </cell>
          <cell r="J917"/>
          <cell r="K917">
            <v>-807.84</v>
          </cell>
          <cell r="L917">
            <v>3523574.8</v>
          </cell>
        </row>
        <row r="918">
          <cell r="A918">
            <v>559</v>
          </cell>
          <cell r="I918">
            <v>612822.1</v>
          </cell>
          <cell r="J918"/>
          <cell r="K918">
            <v>-612822.1</v>
          </cell>
          <cell r="L918">
            <v>2910752.7</v>
          </cell>
          <cell r="M918">
            <v>2910752.7</v>
          </cell>
        </row>
        <row r="919">
          <cell r="A919">
            <v>560</v>
          </cell>
          <cell r="I919">
            <v>935</v>
          </cell>
          <cell r="J919"/>
          <cell r="K919">
            <v>-935</v>
          </cell>
          <cell r="L919">
            <v>2909817.7</v>
          </cell>
        </row>
        <row r="920">
          <cell r="A920">
            <v>561</v>
          </cell>
          <cell r="I920">
            <v>706106.5</v>
          </cell>
          <cell r="J920"/>
          <cell r="K920">
            <v>-706106.5</v>
          </cell>
          <cell r="L920">
            <v>2203711.2000000002</v>
          </cell>
          <cell r="M920">
            <v>2203711.2000000002</v>
          </cell>
        </row>
        <row r="921">
          <cell r="A921">
            <v>562</v>
          </cell>
          <cell r="I921">
            <v>2201727</v>
          </cell>
          <cell r="J921"/>
          <cell r="K921">
            <v>-2201727</v>
          </cell>
          <cell r="L921">
            <v>1984.2</v>
          </cell>
          <cell r="M921">
            <v>1984.2</v>
          </cell>
        </row>
        <row r="922">
          <cell r="A922">
            <v>563</v>
          </cell>
          <cell r="I922"/>
          <cell r="J922">
            <v>7614.86</v>
          </cell>
          <cell r="K922">
            <v>7614.86</v>
          </cell>
          <cell r="L922">
            <v>9599.06</v>
          </cell>
        </row>
        <row r="923">
          <cell r="A923">
            <v>564</v>
          </cell>
          <cell r="I923"/>
          <cell r="J923">
            <v>5000</v>
          </cell>
          <cell r="K923">
            <v>5000</v>
          </cell>
          <cell r="L923">
            <v>14599.06</v>
          </cell>
        </row>
        <row r="924">
          <cell r="A924">
            <v>565</v>
          </cell>
          <cell r="I924">
            <v>4562.5</v>
          </cell>
          <cell r="J924"/>
          <cell r="K924">
            <v>-4562.5</v>
          </cell>
          <cell r="L924">
            <v>10036.56</v>
          </cell>
          <cell r="M924">
            <v>10036.56</v>
          </cell>
        </row>
        <row r="925">
          <cell r="A925">
            <v>566</v>
          </cell>
          <cell r="I925"/>
          <cell r="J925">
            <v>4933003</v>
          </cell>
          <cell r="K925">
            <v>4933003</v>
          </cell>
          <cell r="L925">
            <v>4943039.5599999996</v>
          </cell>
        </row>
        <row r="926">
          <cell r="A926">
            <v>567</v>
          </cell>
          <cell r="I926"/>
          <cell r="J926">
            <v>39008.71</v>
          </cell>
          <cell r="K926">
            <v>39008.71</v>
          </cell>
          <cell r="L926">
            <v>4982048.2699999996</v>
          </cell>
        </row>
        <row r="927">
          <cell r="A927">
            <v>568</v>
          </cell>
          <cell r="I927">
            <v>3287.76</v>
          </cell>
          <cell r="J927"/>
          <cell r="K927">
            <v>-3287.76</v>
          </cell>
          <cell r="L927">
            <v>4978760.51</v>
          </cell>
        </row>
        <row r="928">
          <cell r="A928">
            <v>569</v>
          </cell>
          <cell r="I928">
            <v>4166.66</v>
          </cell>
          <cell r="J928"/>
          <cell r="K928">
            <v>-4166.66</v>
          </cell>
          <cell r="L928">
            <v>4974593.8499999996</v>
          </cell>
        </row>
        <row r="929">
          <cell r="A929">
            <v>570</v>
          </cell>
          <cell r="I929">
            <v>300000</v>
          </cell>
          <cell r="J929"/>
          <cell r="K929">
            <v>-300000</v>
          </cell>
          <cell r="L929">
            <v>4674593.8499999996</v>
          </cell>
        </row>
        <row r="930">
          <cell r="A930">
            <v>571</v>
          </cell>
          <cell r="I930">
            <v>543631</v>
          </cell>
          <cell r="J930"/>
          <cell r="K930">
            <v>-543631</v>
          </cell>
          <cell r="L930">
            <v>4130962.85</v>
          </cell>
          <cell r="M930">
            <v>4130962.85</v>
          </cell>
        </row>
        <row r="931">
          <cell r="A931">
            <v>572</v>
          </cell>
          <cell r="I931">
            <v>1137.8599999999999</v>
          </cell>
          <cell r="J931"/>
          <cell r="K931">
            <v>-1137.8599999999999</v>
          </cell>
          <cell r="L931">
            <v>4129824.99</v>
          </cell>
        </row>
        <row r="932">
          <cell r="A932">
            <v>573</v>
          </cell>
          <cell r="I932">
            <v>5000</v>
          </cell>
          <cell r="J932"/>
          <cell r="K932">
            <v>-5000</v>
          </cell>
          <cell r="L932">
            <v>4124824.99</v>
          </cell>
        </row>
        <row r="933">
          <cell r="A933">
            <v>574</v>
          </cell>
          <cell r="I933">
            <v>13566.66</v>
          </cell>
          <cell r="J933"/>
          <cell r="K933">
            <v>-13566.66</v>
          </cell>
          <cell r="L933">
            <v>4111258.33</v>
          </cell>
        </row>
        <row r="934">
          <cell r="A934">
            <v>575</v>
          </cell>
          <cell r="I934">
            <v>18494.41</v>
          </cell>
          <cell r="J934"/>
          <cell r="K934">
            <v>-18494.41</v>
          </cell>
          <cell r="L934">
            <v>4092763.92</v>
          </cell>
        </row>
        <row r="935">
          <cell r="A935">
            <v>576</v>
          </cell>
          <cell r="I935">
            <v>19935.16</v>
          </cell>
          <cell r="J935"/>
          <cell r="K935">
            <v>-19935.16</v>
          </cell>
          <cell r="L935">
            <v>4072828.76</v>
          </cell>
        </row>
        <row r="936">
          <cell r="A936">
            <v>577</v>
          </cell>
          <cell r="I936">
            <v>22000</v>
          </cell>
          <cell r="J936"/>
          <cell r="K936">
            <v>-22000</v>
          </cell>
          <cell r="L936">
            <v>4050828.76</v>
          </cell>
        </row>
        <row r="937">
          <cell r="A937">
            <v>578</v>
          </cell>
          <cell r="I937">
            <v>35000</v>
          </cell>
          <cell r="J937"/>
          <cell r="K937">
            <v>-35000</v>
          </cell>
          <cell r="L937">
            <v>4015828.76</v>
          </cell>
        </row>
        <row r="938">
          <cell r="A938">
            <v>579</v>
          </cell>
          <cell r="I938">
            <v>50000</v>
          </cell>
          <cell r="J938"/>
          <cell r="K938">
            <v>-50000</v>
          </cell>
          <cell r="L938">
            <v>3965828.76</v>
          </cell>
        </row>
        <row r="939">
          <cell r="A939">
            <v>580</v>
          </cell>
          <cell r="I939">
            <v>65000</v>
          </cell>
          <cell r="J939"/>
          <cell r="K939">
            <v>-65000</v>
          </cell>
          <cell r="L939">
            <v>3900828.76</v>
          </cell>
        </row>
        <row r="940">
          <cell r="A940">
            <v>581</v>
          </cell>
          <cell r="I940">
            <v>91335</v>
          </cell>
          <cell r="J940"/>
          <cell r="K940">
            <v>-91335</v>
          </cell>
          <cell r="L940">
            <v>3809493.76</v>
          </cell>
        </row>
        <row r="941">
          <cell r="A941">
            <v>582</v>
          </cell>
          <cell r="I941">
            <v>335000</v>
          </cell>
          <cell r="J941"/>
          <cell r="K941">
            <v>-335000</v>
          </cell>
          <cell r="L941">
            <v>3474493.76</v>
          </cell>
          <cell r="M941">
            <v>3474493.76</v>
          </cell>
        </row>
        <row r="942">
          <cell r="A942">
            <v>583</v>
          </cell>
          <cell r="I942"/>
          <cell r="J942">
            <v>2200000</v>
          </cell>
          <cell r="K942">
            <v>2200000</v>
          </cell>
          <cell r="L942">
            <v>5674493.7599999998</v>
          </cell>
        </row>
        <row r="943">
          <cell r="A943">
            <v>584</v>
          </cell>
          <cell r="I943">
            <v>891.46</v>
          </cell>
          <cell r="J943"/>
          <cell r="K943">
            <v>-891.46</v>
          </cell>
          <cell r="L943">
            <v>5673602.2999999998</v>
          </cell>
        </row>
        <row r="944">
          <cell r="A944">
            <v>585</v>
          </cell>
          <cell r="I944">
            <v>2740.82</v>
          </cell>
          <cell r="J944"/>
          <cell r="K944">
            <v>-2740.82</v>
          </cell>
          <cell r="L944">
            <v>5670861.4800000004</v>
          </cell>
        </row>
        <row r="945">
          <cell r="A945">
            <v>586</v>
          </cell>
          <cell r="I945">
            <v>15000</v>
          </cell>
          <cell r="J945"/>
          <cell r="K945">
            <v>-15000</v>
          </cell>
          <cell r="L945">
            <v>5655861.4800000004</v>
          </cell>
          <cell r="M945">
            <v>5655861.4800000004</v>
          </cell>
        </row>
        <row r="946">
          <cell r="A946">
            <v>587</v>
          </cell>
          <cell r="I946">
            <v>1434.97</v>
          </cell>
          <cell r="J946"/>
          <cell r="K946">
            <v>-1434.97</v>
          </cell>
          <cell r="L946">
            <v>5654426.5099999998</v>
          </cell>
        </row>
        <row r="947">
          <cell r="A947">
            <v>588</v>
          </cell>
          <cell r="I947">
            <v>6000</v>
          </cell>
          <cell r="J947"/>
          <cell r="K947">
            <v>-6000</v>
          </cell>
          <cell r="L947">
            <v>5648426.5099999998</v>
          </cell>
        </row>
        <row r="948">
          <cell r="A948">
            <v>589</v>
          </cell>
          <cell r="I948">
            <v>1000000</v>
          </cell>
          <cell r="J948"/>
          <cell r="K948">
            <v>-1000000</v>
          </cell>
          <cell r="L948">
            <v>4648426.51</v>
          </cell>
        </row>
        <row r="949">
          <cell r="A949">
            <v>590</v>
          </cell>
          <cell r="I949">
            <v>1500000</v>
          </cell>
          <cell r="J949"/>
          <cell r="K949">
            <v>-1500000</v>
          </cell>
          <cell r="L949">
            <v>3148426.51</v>
          </cell>
          <cell r="M949">
            <v>3148426.51</v>
          </cell>
        </row>
        <row r="950">
          <cell r="A950">
            <v>591</v>
          </cell>
          <cell r="I950">
            <v>2517.75</v>
          </cell>
          <cell r="J950"/>
          <cell r="K950">
            <v>-2517.75</v>
          </cell>
          <cell r="L950">
            <v>3145908.76</v>
          </cell>
        </row>
        <row r="951">
          <cell r="A951">
            <v>592</v>
          </cell>
          <cell r="I951">
            <v>3229.23</v>
          </cell>
          <cell r="J951"/>
          <cell r="K951">
            <v>-3229.23</v>
          </cell>
          <cell r="L951">
            <v>3142679.53</v>
          </cell>
        </row>
        <row r="952">
          <cell r="A952">
            <v>593</v>
          </cell>
          <cell r="I952">
            <v>5060</v>
          </cell>
          <cell r="J952"/>
          <cell r="K952">
            <v>-5060</v>
          </cell>
          <cell r="L952">
            <v>3137619.53</v>
          </cell>
        </row>
        <row r="953">
          <cell r="A953">
            <v>594</v>
          </cell>
          <cell r="I953">
            <v>5136.21</v>
          </cell>
          <cell r="J953"/>
          <cell r="K953">
            <v>-5136.21</v>
          </cell>
          <cell r="L953">
            <v>3132483.32</v>
          </cell>
        </row>
        <row r="954">
          <cell r="A954">
            <v>595</v>
          </cell>
          <cell r="I954">
            <v>7825.91</v>
          </cell>
          <cell r="K954">
            <v>-7825.91</v>
          </cell>
          <cell r="L954">
            <v>3124657.41</v>
          </cell>
        </row>
        <row r="955">
          <cell r="A955">
            <v>596</v>
          </cell>
          <cell r="I955">
            <v>17000</v>
          </cell>
          <cell r="J955"/>
          <cell r="K955">
            <v>-17000</v>
          </cell>
          <cell r="L955">
            <v>3107657.41</v>
          </cell>
        </row>
        <row r="956">
          <cell r="A956">
            <v>597</v>
          </cell>
          <cell r="I956">
            <v>19412.53</v>
          </cell>
          <cell r="J956"/>
          <cell r="K956">
            <v>-19412.53</v>
          </cell>
          <cell r="L956">
            <v>3088244.88</v>
          </cell>
        </row>
        <row r="957">
          <cell r="A957">
            <v>598</v>
          </cell>
          <cell r="I957">
            <v>19473.23</v>
          </cell>
          <cell r="J957"/>
          <cell r="K957">
            <v>-19473.23</v>
          </cell>
          <cell r="L957">
            <v>3068771.65</v>
          </cell>
        </row>
        <row r="958">
          <cell r="A958">
            <v>599</v>
          </cell>
          <cell r="I958">
            <v>33671.910000000003</v>
          </cell>
          <cell r="J958"/>
          <cell r="K958">
            <v>-33671.910000000003</v>
          </cell>
          <cell r="L958">
            <v>3035099.74</v>
          </cell>
        </row>
        <row r="959">
          <cell r="A959">
            <v>600</v>
          </cell>
          <cell r="I959">
            <v>38169.199999999997</v>
          </cell>
          <cell r="J959"/>
          <cell r="K959">
            <v>-38169.199999999997</v>
          </cell>
          <cell r="L959">
            <v>2996930.54</v>
          </cell>
        </row>
        <row r="960">
          <cell r="A960">
            <v>601</v>
          </cell>
          <cell r="I960">
            <v>40000</v>
          </cell>
          <cell r="J960"/>
          <cell r="K960">
            <v>-40000</v>
          </cell>
          <cell r="L960">
            <v>2956930.54</v>
          </cell>
          <cell r="M960">
            <v>2956930.54</v>
          </cell>
        </row>
        <row r="961">
          <cell r="A961">
            <v>602</v>
          </cell>
          <cell r="I961">
            <v>49536.83</v>
          </cell>
          <cell r="J961"/>
          <cell r="K961">
            <v>-49536.83</v>
          </cell>
          <cell r="L961">
            <v>2907393.71</v>
          </cell>
        </row>
        <row r="962">
          <cell r="A962">
            <v>603</v>
          </cell>
          <cell r="I962">
            <v>105000</v>
          </cell>
          <cell r="J962"/>
          <cell r="K962">
            <v>-105000</v>
          </cell>
          <cell r="L962">
            <v>2802393.71</v>
          </cell>
        </row>
        <row r="963">
          <cell r="A963">
            <v>604</v>
          </cell>
          <cell r="I963">
            <v>140000</v>
          </cell>
          <cell r="J963"/>
          <cell r="K963">
            <v>-140000</v>
          </cell>
          <cell r="L963">
            <v>2662393.71</v>
          </cell>
          <cell r="M963">
            <v>2662393.71</v>
          </cell>
        </row>
        <row r="964">
          <cell r="A964">
            <v>605</v>
          </cell>
          <cell r="I964">
            <v>13641.14</v>
          </cell>
          <cell r="J964"/>
          <cell r="K964">
            <v>-13641.14</v>
          </cell>
          <cell r="L964">
            <v>2648752.5699999998</v>
          </cell>
        </row>
        <row r="965">
          <cell r="A965">
            <v>606</v>
          </cell>
          <cell r="I965">
            <v>15875</v>
          </cell>
          <cell r="J965"/>
          <cell r="K965">
            <v>-15875</v>
          </cell>
          <cell r="L965">
            <v>2632877.5699999998</v>
          </cell>
          <cell r="M965">
            <v>2632877.5699999998</v>
          </cell>
        </row>
        <row r="966">
          <cell r="A966">
            <v>607</v>
          </cell>
          <cell r="I966"/>
          <cell r="J966">
            <v>2116680</v>
          </cell>
          <cell r="K966">
            <v>2116680</v>
          </cell>
          <cell r="L966">
            <v>4749557.57</v>
          </cell>
        </row>
        <row r="967">
          <cell r="A967">
            <v>608</v>
          </cell>
          <cell r="I967">
            <v>870</v>
          </cell>
          <cell r="J967"/>
          <cell r="K967">
            <v>-870</v>
          </cell>
          <cell r="L967">
            <v>4748687.57</v>
          </cell>
        </row>
        <row r="968">
          <cell r="A968">
            <v>609</v>
          </cell>
          <cell r="I968">
            <v>2090</v>
          </cell>
          <cell r="J968"/>
          <cell r="K968">
            <v>-2090</v>
          </cell>
          <cell r="L968">
            <v>4746597.57</v>
          </cell>
        </row>
        <row r="969">
          <cell r="A969">
            <v>610</v>
          </cell>
          <cell r="I969">
            <v>2113</v>
          </cell>
          <cell r="J969"/>
          <cell r="K969">
            <v>-2113</v>
          </cell>
          <cell r="L969">
            <v>4744484.57</v>
          </cell>
        </row>
        <row r="970">
          <cell r="A970">
            <v>611</v>
          </cell>
          <cell r="I970">
            <v>4102.93</v>
          </cell>
          <cell r="J970"/>
          <cell r="K970">
            <v>-4102.93</v>
          </cell>
          <cell r="L970">
            <v>4740381.6399999997</v>
          </cell>
        </row>
        <row r="971">
          <cell r="A971">
            <v>612</v>
          </cell>
          <cell r="I971">
            <v>10000</v>
          </cell>
          <cell r="J971"/>
          <cell r="K971">
            <v>-10000</v>
          </cell>
          <cell r="L971">
            <v>4730381.6399999997</v>
          </cell>
        </row>
        <row r="972">
          <cell r="A972">
            <v>613</v>
          </cell>
          <cell r="I972">
            <v>40324.269999999997</v>
          </cell>
          <cell r="J972"/>
          <cell r="K972">
            <v>-40324.269999999997</v>
          </cell>
          <cell r="L972">
            <v>4690057.37</v>
          </cell>
        </row>
        <row r="973">
          <cell r="A973">
            <v>614</v>
          </cell>
          <cell r="I973">
            <v>1300000</v>
          </cell>
          <cell r="J973"/>
          <cell r="K973">
            <v>-1300000</v>
          </cell>
          <cell r="L973">
            <v>3390057.37</v>
          </cell>
          <cell r="M973">
            <v>3390057.37</v>
          </cell>
        </row>
        <row r="974">
          <cell r="A974">
            <v>615</v>
          </cell>
          <cell r="I974">
            <v>1000000</v>
          </cell>
          <cell r="J974"/>
          <cell r="K974">
            <v>-1000000</v>
          </cell>
          <cell r="L974">
            <v>2390057.37</v>
          </cell>
          <cell r="M974">
            <v>2390057.37</v>
          </cell>
        </row>
        <row r="975">
          <cell r="A975">
            <v>616</v>
          </cell>
          <cell r="I975">
            <v>372.95</v>
          </cell>
          <cell r="J975"/>
          <cell r="K975">
            <v>-372.95</v>
          </cell>
          <cell r="L975">
            <v>2389684.42</v>
          </cell>
          <cell r="M975">
            <v>2389684.42</v>
          </cell>
        </row>
        <row r="976">
          <cell r="A976">
            <v>617</v>
          </cell>
          <cell r="I976">
            <v>82000</v>
          </cell>
          <cell r="J976"/>
          <cell r="K976">
            <v>-82000</v>
          </cell>
          <cell r="L976">
            <v>2307684.42</v>
          </cell>
        </row>
        <row r="977">
          <cell r="A977">
            <v>618</v>
          </cell>
          <cell r="I977">
            <v>263000</v>
          </cell>
          <cell r="J977"/>
          <cell r="K977">
            <v>-263000</v>
          </cell>
          <cell r="L977">
            <v>2044684.42</v>
          </cell>
          <cell r="M977">
            <v>2044684.42</v>
          </cell>
        </row>
        <row r="978">
          <cell r="A978">
            <v>619</v>
          </cell>
          <cell r="I978">
            <v>2694.05</v>
          </cell>
          <cell r="J978"/>
          <cell r="K978">
            <v>-2694.05</v>
          </cell>
          <cell r="L978">
            <v>2041990.37</v>
          </cell>
        </row>
        <row r="979">
          <cell r="A979">
            <v>620</v>
          </cell>
          <cell r="I979">
            <v>21178.01</v>
          </cell>
          <cell r="J979"/>
          <cell r="K979">
            <v>-21178.01</v>
          </cell>
          <cell r="L979">
            <v>2020812.36</v>
          </cell>
        </row>
        <row r="980">
          <cell r="A980">
            <v>621</v>
          </cell>
          <cell r="I980">
            <v>22000</v>
          </cell>
          <cell r="J980"/>
          <cell r="K980">
            <v>-22000</v>
          </cell>
          <cell r="L980">
            <v>1998812.36</v>
          </cell>
        </row>
        <row r="981">
          <cell r="A981">
            <v>622</v>
          </cell>
          <cell r="I981">
            <v>296289.38</v>
          </cell>
          <cell r="J981"/>
          <cell r="K981">
            <v>-296289.38</v>
          </cell>
          <cell r="L981">
            <v>1702522.98</v>
          </cell>
        </row>
        <row r="982">
          <cell r="A982">
            <v>623</v>
          </cell>
          <cell r="I982">
            <v>336985</v>
          </cell>
          <cell r="J982"/>
          <cell r="K982">
            <v>-336985</v>
          </cell>
          <cell r="L982">
            <v>1365537.98</v>
          </cell>
        </row>
        <row r="983">
          <cell r="A983">
            <v>624</v>
          </cell>
          <cell r="I983">
            <v>550000</v>
          </cell>
          <cell r="J983"/>
          <cell r="K983">
            <v>-550000</v>
          </cell>
          <cell r="L983">
            <v>815537.98</v>
          </cell>
          <cell r="M983">
            <v>815537.98</v>
          </cell>
        </row>
        <row r="984">
          <cell r="A984">
            <v>625</v>
          </cell>
          <cell r="I984">
            <v>3883.19</v>
          </cell>
          <cell r="J984"/>
          <cell r="K984">
            <v>-3883.19</v>
          </cell>
          <cell r="L984">
            <v>811654.79</v>
          </cell>
        </row>
        <row r="985">
          <cell r="A985">
            <v>626</v>
          </cell>
          <cell r="I985">
            <v>4007.78</v>
          </cell>
          <cell r="J985"/>
          <cell r="K985">
            <v>-4007.78</v>
          </cell>
          <cell r="L985">
            <v>807647.01</v>
          </cell>
        </row>
        <row r="986">
          <cell r="A986">
            <v>627</v>
          </cell>
          <cell r="I986">
            <v>4889.21</v>
          </cell>
          <cell r="J986"/>
          <cell r="K986">
            <v>-4889.21</v>
          </cell>
          <cell r="L986">
            <v>802757.8</v>
          </cell>
        </row>
        <row r="987">
          <cell r="A987">
            <v>628</v>
          </cell>
          <cell r="I987">
            <v>4947.66</v>
          </cell>
          <cell r="J987"/>
          <cell r="K987">
            <v>-4947.66</v>
          </cell>
          <cell r="L987">
            <v>797810.14</v>
          </cell>
        </row>
        <row r="988">
          <cell r="A988">
            <v>629</v>
          </cell>
          <cell r="I988">
            <v>5537.3</v>
          </cell>
          <cell r="J988"/>
          <cell r="K988">
            <v>-5537.3</v>
          </cell>
          <cell r="L988">
            <v>792272.84</v>
          </cell>
        </row>
        <row r="989">
          <cell r="A989">
            <v>630</v>
          </cell>
          <cell r="I989">
            <v>6122.46</v>
          </cell>
          <cell r="J989"/>
          <cell r="K989">
            <v>-6122.46</v>
          </cell>
          <cell r="L989">
            <v>786150.38</v>
          </cell>
        </row>
        <row r="990">
          <cell r="A990">
            <v>631</v>
          </cell>
          <cell r="I990">
            <v>6473.58</v>
          </cell>
          <cell r="J990"/>
          <cell r="K990">
            <v>-6473.58</v>
          </cell>
          <cell r="L990">
            <v>779676.8</v>
          </cell>
        </row>
        <row r="991">
          <cell r="A991">
            <v>632</v>
          </cell>
          <cell r="I991">
            <v>6640.6</v>
          </cell>
          <cell r="J991"/>
          <cell r="K991">
            <v>-6640.6</v>
          </cell>
          <cell r="L991">
            <v>773036.2</v>
          </cell>
        </row>
        <row r="992">
          <cell r="A992">
            <v>633</v>
          </cell>
          <cell r="I992">
            <v>6779.19</v>
          </cell>
          <cell r="J992"/>
          <cell r="K992">
            <v>-6779.19</v>
          </cell>
          <cell r="L992">
            <v>766257.01</v>
          </cell>
        </row>
        <row r="993">
          <cell r="A993">
            <v>634</v>
          </cell>
          <cell r="I993">
            <v>7150.49</v>
          </cell>
          <cell r="J993"/>
          <cell r="K993">
            <v>-7150.49</v>
          </cell>
          <cell r="L993">
            <v>759106.52</v>
          </cell>
        </row>
        <row r="994">
          <cell r="A994">
            <v>635</v>
          </cell>
          <cell r="I994">
            <v>153000</v>
          </cell>
          <cell r="J994"/>
          <cell r="K994">
            <v>-153000</v>
          </cell>
          <cell r="L994">
            <v>606106.52</v>
          </cell>
          <cell r="M994">
            <v>606106.52</v>
          </cell>
        </row>
        <row r="995">
          <cell r="A995">
            <v>636</v>
          </cell>
          <cell r="I995"/>
          <cell r="J995">
            <v>3024554</v>
          </cell>
          <cell r="K995">
            <v>3024554</v>
          </cell>
          <cell r="L995">
            <v>3630660.52</v>
          </cell>
        </row>
        <row r="996">
          <cell r="A996">
            <v>637</v>
          </cell>
          <cell r="I996">
            <v>833</v>
          </cell>
          <cell r="J996"/>
          <cell r="K996">
            <v>-833</v>
          </cell>
          <cell r="L996">
            <v>3629827.52</v>
          </cell>
          <cell r="M996">
            <v>3629827.52</v>
          </cell>
        </row>
        <row r="997">
          <cell r="A997">
            <v>638</v>
          </cell>
          <cell r="I997">
            <v>440</v>
          </cell>
          <cell r="J997"/>
          <cell r="K997">
            <v>-440</v>
          </cell>
          <cell r="L997">
            <v>3629387.52</v>
          </cell>
          <cell r="M997">
            <v>3629387.52</v>
          </cell>
        </row>
        <row r="998">
          <cell r="A998">
            <v>639</v>
          </cell>
          <cell r="I998"/>
          <cell r="J998">
            <v>250000</v>
          </cell>
          <cell r="K998">
            <v>250000</v>
          </cell>
          <cell r="L998">
            <v>3879387.52</v>
          </cell>
        </row>
        <row r="999">
          <cell r="A999">
            <v>640</v>
          </cell>
          <cell r="I999">
            <v>7027.32</v>
          </cell>
          <cell r="J999"/>
          <cell r="K999">
            <v>-7027.32</v>
          </cell>
          <cell r="L999">
            <v>3872360.2</v>
          </cell>
          <cell r="M999">
            <v>3872360.2</v>
          </cell>
        </row>
        <row r="1000">
          <cell r="A1000">
            <v>641</v>
          </cell>
          <cell r="I1000"/>
          <cell r="J1000">
            <v>1543160</v>
          </cell>
          <cell r="K1000">
            <v>1543160</v>
          </cell>
          <cell r="L1000">
            <v>5415520.2000000002</v>
          </cell>
          <cell r="M1000"/>
        </row>
        <row r="1001">
          <cell r="A1001">
            <v>642</v>
          </cell>
          <cell r="I1001">
            <v>2.5</v>
          </cell>
          <cell r="J1001"/>
          <cell r="K1001">
            <v>-2.5</v>
          </cell>
          <cell r="L1001">
            <v>5415517.7000000002</v>
          </cell>
        </row>
        <row r="1002">
          <cell r="A1002">
            <v>643</v>
          </cell>
          <cell r="I1002">
            <v>26</v>
          </cell>
          <cell r="J1002"/>
          <cell r="K1002">
            <v>-26</v>
          </cell>
          <cell r="L1002">
            <v>5415491.7000000002</v>
          </cell>
        </row>
        <row r="1003">
          <cell r="A1003">
            <v>644</v>
          </cell>
          <cell r="I1003">
            <v>132</v>
          </cell>
          <cell r="J1003"/>
          <cell r="K1003">
            <v>-132</v>
          </cell>
          <cell r="L1003">
            <v>5415359.7000000002</v>
          </cell>
        </row>
        <row r="1004">
          <cell r="A1004">
            <v>645</v>
          </cell>
          <cell r="I1004">
            <v>267</v>
          </cell>
          <cell r="J1004"/>
          <cell r="K1004">
            <v>-267</v>
          </cell>
          <cell r="L1004">
            <v>5415092.7000000002</v>
          </cell>
        </row>
        <row r="1005">
          <cell r="A1005">
            <v>646</v>
          </cell>
          <cell r="I1005">
            <v>1702.27</v>
          </cell>
          <cell r="J1005"/>
          <cell r="K1005">
            <v>-1702.27</v>
          </cell>
          <cell r="L1005">
            <v>5413390.4299999997</v>
          </cell>
        </row>
        <row r="1006">
          <cell r="A1006">
            <v>647</v>
          </cell>
          <cell r="I1006">
            <v>2281.04</v>
          </cell>
          <cell r="J1006"/>
          <cell r="K1006">
            <v>-2281.04</v>
          </cell>
          <cell r="L1006">
            <v>5411109.3899999997</v>
          </cell>
        </row>
        <row r="1007">
          <cell r="A1007">
            <v>648</v>
          </cell>
          <cell r="I1007">
            <v>2570.0300000000002</v>
          </cell>
          <cell r="J1007"/>
          <cell r="K1007">
            <v>-2570.0300000000002</v>
          </cell>
          <cell r="L1007">
            <v>5408539.3600000003</v>
          </cell>
        </row>
        <row r="1008">
          <cell r="A1008">
            <v>649</v>
          </cell>
          <cell r="I1008">
            <v>2850</v>
          </cell>
          <cell r="J1008"/>
          <cell r="K1008">
            <v>-2850</v>
          </cell>
          <cell r="L1008">
            <v>5405689.3600000003</v>
          </cell>
        </row>
        <row r="1009">
          <cell r="A1009">
            <v>650</v>
          </cell>
          <cell r="I1009">
            <v>4400</v>
          </cell>
          <cell r="J1009"/>
          <cell r="K1009">
            <v>-4400</v>
          </cell>
          <cell r="L1009">
            <v>5401289.3600000003</v>
          </cell>
        </row>
        <row r="1010">
          <cell r="A1010">
            <v>651</v>
          </cell>
          <cell r="I1010">
            <v>4400</v>
          </cell>
          <cell r="J1010"/>
          <cell r="K1010">
            <v>-4400</v>
          </cell>
          <cell r="L1010">
            <v>5396889.3600000003</v>
          </cell>
        </row>
        <row r="1011">
          <cell r="A1011">
            <v>652</v>
          </cell>
          <cell r="I1011">
            <v>5000</v>
          </cell>
          <cell r="J1011"/>
          <cell r="K1011">
            <v>-5000</v>
          </cell>
          <cell r="L1011">
            <v>5391889.3600000003</v>
          </cell>
        </row>
        <row r="1012">
          <cell r="A1012">
            <v>653</v>
          </cell>
          <cell r="I1012">
            <v>35000</v>
          </cell>
          <cell r="J1012"/>
          <cell r="K1012">
            <v>-35000</v>
          </cell>
          <cell r="L1012">
            <v>5356889.3600000003</v>
          </cell>
        </row>
        <row r="1013">
          <cell r="A1013">
            <v>654</v>
          </cell>
          <cell r="I1013">
            <v>187539</v>
          </cell>
          <cell r="J1013"/>
          <cell r="K1013">
            <v>-187539</v>
          </cell>
          <cell r="L1013">
            <v>5169350.3600000003</v>
          </cell>
        </row>
        <row r="1014">
          <cell r="A1014">
            <v>655</v>
          </cell>
          <cell r="I1014">
            <v>1387698.4</v>
          </cell>
          <cell r="J1014"/>
          <cell r="K1014">
            <v>-1387698.4</v>
          </cell>
          <cell r="L1014">
            <v>3781651.96</v>
          </cell>
        </row>
        <row r="1015">
          <cell r="A1015">
            <v>656</v>
          </cell>
          <cell r="I1015">
            <v>3618939.5</v>
          </cell>
          <cell r="J1015"/>
          <cell r="K1015">
            <v>-3618939.5</v>
          </cell>
          <cell r="L1015">
            <v>162712.46</v>
          </cell>
          <cell r="M1015">
            <v>162712.46</v>
          </cell>
        </row>
        <row r="1016">
          <cell r="A1016">
            <v>657</v>
          </cell>
          <cell r="I1016"/>
          <cell r="J1016">
            <v>240000</v>
          </cell>
          <cell r="K1016">
            <v>240000</v>
          </cell>
          <cell r="L1016">
            <v>402712.46</v>
          </cell>
        </row>
        <row r="1017">
          <cell r="A1017">
            <v>658</v>
          </cell>
          <cell r="I1017">
            <v>4166.66</v>
          </cell>
          <cell r="J1017"/>
          <cell r="K1017">
            <v>-4166.66</v>
          </cell>
          <cell r="L1017">
            <v>398545.8</v>
          </cell>
        </row>
        <row r="1018">
          <cell r="A1018">
            <v>659</v>
          </cell>
          <cell r="I1018">
            <v>13566.66</v>
          </cell>
          <cell r="J1018"/>
          <cell r="K1018">
            <v>-13566.66</v>
          </cell>
          <cell r="L1018">
            <v>384979.14</v>
          </cell>
        </row>
        <row r="1019">
          <cell r="A1019">
            <v>660</v>
          </cell>
          <cell r="I1019">
            <v>35000</v>
          </cell>
          <cell r="J1019"/>
          <cell r="K1019">
            <v>-35000</v>
          </cell>
          <cell r="L1019">
            <v>349979.14</v>
          </cell>
        </row>
        <row r="1020">
          <cell r="A1020">
            <v>661</v>
          </cell>
          <cell r="I1020">
            <v>50000</v>
          </cell>
          <cell r="J1020"/>
          <cell r="K1020">
            <v>-50000</v>
          </cell>
          <cell r="L1020">
            <v>299979.14</v>
          </cell>
        </row>
        <row r="1021">
          <cell r="A1021">
            <v>662</v>
          </cell>
          <cell r="I1021">
            <v>234034.92</v>
          </cell>
          <cell r="J1021"/>
          <cell r="K1021">
            <v>-234034.92</v>
          </cell>
          <cell r="L1021">
            <v>65944.22</v>
          </cell>
          <cell r="M1021">
            <v>65944.22</v>
          </cell>
        </row>
        <row r="1022">
          <cell r="A1022">
            <v>663</v>
          </cell>
          <cell r="I1022"/>
          <cell r="J1022">
            <v>22594.33</v>
          </cell>
          <cell r="K1022">
            <v>22594.33</v>
          </cell>
          <cell r="L1022">
            <v>88538.55</v>
          </cell>
        </row>
        <row r="1023">
          <cell r="A1023">
            <v>664</v>
          </cell>
          <cell r="I1023"/>
          <cell r="J1023">
            <v>7911.12</v>
          </cell>
          <cell r="K1023">
            <v>7911.12</v>
          </cell>
          <cell r="L1023">
            <v>96449.67</v>
          </cell>
        </row>
        <row r="1024">
          <cell r="A1024">
            <v>665</v>
          </cell>
          <cell r="I1024">
            <v>4400</v>
          </cell>
          <cell r="J1024"/>
          <cell r="K1024">
            <v>-4400</v>
          </cell>
          <cell r="L1024">
            <v>92049.67</v>
          </cell>
        </row>
        <row r="1025">
          <cell r="A1025">
            <v>666</v>
          </cell>
          <cell r="I1025">
            <v>4400</v>
          </cell>
          <cell r="J1025"/>
          <cell r="K1025">
            <v>-4400</v>
          </cell>
          <cell r="L1025">
            <v>87649.67</v>
          </cell>
        </row>
        <row r="1026">
          <cell r="A1026">
            <v>667</v>
          </cell>
          <cell r="I1026">
            <v>4779.76</v>
          </cell>
          <cell r="J1026"/>
          <cell r="K1026">
            <v>-4779.76</v>
          </cell>
          <cell r="L1026">
            <v>82869.91</v>
          </cell>
        </row>
        <row r="1027">
          <cell r="A1027">
            <v>668</v>
          </cell>
          <cell r="I1027">
            <v>15421.15</v>
          </cell>
          <cell r="J1027"/>
          <cell r="K1027">
            <v>-15421.15</v>
          </cell>
          <cell r="L1027">
            <v>67448.759999999995</v>
          </cell>
        </row>
        <row r="1028">
          <cell r="A1028">
            <v>669</v>
          </cell>
          <cell r="I1028">
            <v>15624.24</v>
          </cell>
          <cell r="J1028"/>
          <cell r="K1028">
            <v>-15624.24</v>
          </cell>
          <cell r="L1028">
            <v>51824.52</v>
          </cell>
        </row>
        <row r="1029">
          <cell r="A1029">
            <v>670</v>
          </cell>
          <cell r="I1029">
            <v>22594.33</v>
          </cell>
          <cell r="J1029"/>
          <cell r="K1029">
            <v>-22594.33</v>
          </cell>
          <cell r="L1029">
            <v>29230.19</v>
          </cell>
          <cell r="M1029">
            <v>29230.19</v>
          </cell>
        </row>
        <row r="1030">
          <cell r="A1030">
            <v>671</v>
          </cell>
          <cell r="I1030"/>
          <cell r="J1030">
            <v>6240047</v>
          </cell>
          <cell r="K1030">
            <v>6240047</v>
          </cell>
          <cell r="L1030">
            <v>6269277.1900000004</v>
          </cell>
          <cell r="M1030">
            <v>6269277.1900000004</v>
          </cell>
        </row>
        <row r="1031">
          <cell r="A1031">
            <v>672</v>
          </cell>
          <cell r="I1031">
            <v>3287.76</v>
          </cell>
          <cell r="J1031"/>
          <cell r="K1031">
            <v>-3287.76</v>
          </cell>
          <cell r="L1031">
            <v>6265989.4299999997</v>
          </cell>
        </row>
        <row r="1032">
          <cell r="A1032">
            <v>673</v>
          </cell>
          <cell r="I1032">
            <v>4285.67</v>
          </cell>
          <cell r="J1032"/>
          <cell r="K1032">
            <v>-4285.67</v>
          </cell>
          <cell r="L1032">
            <v>6261703.7599999998</v>
          </cell>
        </row>
        <row r="1033">
          <cell r="A1033">
            <v>674</v>
          </cell>
          <cell r="I1033">
            <v>5778.3</v>
          </cell>
          <cell r="J1033"/>
          <cell r="K1033">
            <v>-5778.3</v>
          </cell>
          <cell r="L1033">
            <v>6255925.46</v>
          </cell>
        </row>
        <row r="1034">
          <cell r="A1034">
            <v>675</v>
          </cell>
          <cell r="I1034">
            <v>20000</v>
          </cell>
          <cell r="J1034"/>
          <cell r="K1034">
            <v>-20000</v>
          </cell>
          <cell r="L1034">
            <v>6235925.46</v>
          </cell>
        </row>
        <row r="1035">
          <cell r="A1035">
            <v>676</v>
          </cell>
          <cell r="I1035">
            <v>20000</v>
          </cell>
          <cell r="J1035"/>
          <cell r="K1035">
            <v>-20000</v>
          </cell>
          <cell r="L1035">
            <v>6215925.46</v>
          </cell>
        </row>
        <row r="1036">
          <cell r="A1036">
            <v>677</v>
          </cell>
          <cell r="I1036">
            <v>22444.03</v>
          </cell>
          <cell r="J1036"/>
          <cell r="K1036">
            <v>-22444.03</v>
          </cell>
          <cell r="L1036">
            <v>6193481.4299999997</v>
          </cell>
        </row>
        <row r="1037">
          <cell r="A1037">
            <v>678</v>
          </cell>
          <cell r="I1037">
            <v>22650</v>
          </cell>
          <cell r="J1037"/>
          <cell r="K1037">
            <v>-22650</v>
          </cell>
          <cell r="L1037">
            <v>6170831.4299999997</v>
          </cell>
        </row>
        <row r="1038">
          <cell r="A1038">
            <v>679</v>
          </cell>
          <cell r="I1038">
            <v>64900</v>
          </cell>
          <cell r="J1038"/>
          <cell r="K1038">
            <v>-64900</v>
          </cell>
          <cell r="L1038">
            <v>6105931.4299999997</v>
          </cell>
        </row>
        <row r="1039">
          <cell r="A1039">
            <v>680</v>
          </cell>
          <cell r="I1039">
            <v>112000</v>
          </cell>
          <cell r="J1039"/>
          <cell r="K1039">
            <v>-112000</v>
          </cell>
          <cell r="L1039">
            <v>5993931.4299999997</v>
          </cell>
        </row>
        <row r="1040">
          <cell r="A1040">
            <v>681</v>
          </cell>
          <cell r="I1040">
            <v>388000</v>
          </cell>
          <cell r="J1040"/>
          <cell r="K1040">
            <v>-388000</v>
          </cell>
          <cell r="L1040">
            <v>5605931.4299999997</v>
          </cell>
        </row>
        <row r="1041">
          <cell r="A1041">
            <v>682</v>
          </cell>
          <cell r="I1041">
            <v>425283.1</v>
          </cell>
          <cell r="J1041"/>
          <cell r="K1041">
            <v>-425283.1</v>
          </cell>
          <cell r="L1041">
            <v>5180648.33</v>
          </cell>
        </row>
        <row r="1042">
          <cell r="A1042">
            <v>683</v>
          </cell>
          <cell r="I1042">
            <v>2859805.41</v>
          </cell>
          <cell r="J1042"/>
          <cell r="K1042">
            <v>-2859805.41</v>
          </cell>
          <cell r="L1042">
            <v>2320842.92</v>
          </cell>
          <cell r="M1042">
            <v>2320842.92</v>
          </cell>
        </row>
        <row r="1043">
          <cell r="A1043">
            <v>684</v>
          </cell>
          <cell r="I1043">
            <v>3670.09</v>
          </cell>
          <cell r="J1043"/>
          <cell r="K1043">
            <v>-3670.09</v>
          </cell>
          <cell r="L1043">
            <v>2317172.83</v>
          </cell>
        </row>
        <row r="1044">
          <cell r="A1044">
            <v>685</v>
          </cell>
          <cell r="I1044">
            <v>7477</v>
          </cell>
          <cell r="J1044"/>
          <cell r="K1044">
            <v>-7477</v>
          </cell>
          <cell r="L1044">
            <v>2309695.83</v>
          </cell>
        </row>
        <row r="1045">
          <cell r="A1045">
            <v>686</v>
          </cell>
          <cell r="I1045">
            <v>21319.62</v>
          </cell>
          <cell r="J1045"/>
          <cell r="K1045">
            <v>-21319.62</v>
          </cell>
          <cell r="L1045">
            <v>2288376.21</v>
          </cell>
        </row>
        <row r="1046">
          <cell r="A1046">
            <v>687</v>
          </cell>
          <cell r="I1046">
            <v>21458.84</v>
          </cell>
          <cell r="J1046"/>
          <cell r="K1046">
            <v>-21458.84</v>
          </cell>
          <cell r="L1046">
            <v>2266917.37</v>
          </cell>
        </row>
        <row r="1047">
          <cell r="A1047">
            <v>688</v>
          </cell>
          <cell r="I1047">
            <v>35109.14</v>
          </cell>
          <cell r="J1047"/>
          <cell r="K1047">
            <v>-35109.14</v>
          </cell>
          <cell r="L1047">
            <v>2231808.23</v>
          </cell>
          <cell r="M1047">
            <v>2231808.23</v>
          </cell>
        </row>
        <row r="1048">
          <cell r="A1048">
            <v>689</v>
          </cell>
          <cell r="I1048">
            <v>235611.96</v>
          </cell>
          <cell r="J1048"/>
          <cell r="K1048">
            <v>-235611.96</v>
          </cell>
          <cell r="L1048">
            <v>1996196.27</v>
          </cell>
        </row>
        <row r="1049">
          <cell r="A1049">
            <v>690</v>
          </cell>
          <cell r="I1049">
            <v>1030891.4</v>
          </cell>
          <cell r="J1049"/>
          <cell r="K1049">
            <v>-1030891.4</v>
          </cell>
          <cell r="L1049">
            <v>965304.87</v>
          </cell>
          <cell r="M1049">
            <v>965304.87</v>
          </cell>
        </row>
        <row r="1050">
          <cell r="A1050">
            <v>691</v>
          </cell>
          <cell r="I1050"/>
          <cell r="J1050">
            <v>2300000</v>
          </cell>
          <cell r="K1050">
            <v>2300000</v>
          </cell>
          <cell r="L1050">
            <v>3265304.87</v>
          </cell>
        </row>
        <row r="1051">
          <cell r="A1051">
            <v>692</v>
          </cell>
          <cell r="I1051">
            <v>10000</v>
          </cell>
          <cell r="J1051"/>
          <cell r="K1051">
            <v>-10000</v>
          </cell>
          <cell r="L1051">
            <v>3255304.87</v>
          </cell>
        </row>
        <row r="1052">
          <cell r="A1052">
            <v>693</v>
          </cell>
          <cell r="I1052">
            <v>28602.97</v>
          </cell>
          <cell r="J1052"/>
          <cell r="K1052">
            <v>-28602.97</v>
          </cell>
          <cell r="L1052">
            <v>3226701.9</v>
          </cell>
        </row>
        <row r="1053">
          <cell r="A1053">
            <v>694</v>
          </cell>
          <cell r="I1053">
            <v>70283.39</v>
          </cell>
          <cell r="J1053"/>
          <cell r="K1053">
            <v>-70283.39</v>
          </cell>
          <cell r="L1053">
            <v>3156418.51</v>
          </cell>
          <cell r="M1053">
            <v>3156418.51</v>
          </cell>
        </row>
        <row r="1054">
          <cell r="A1054">
            <v>695</v>
          </cell>
          <cell r="I1054">
            <v>267</v>
          </cell>
          <cell r="J1054"/>
          <cell r="K1054">
            <v>-267</v>
          </cell>
          <cell r="L1054">
            <v>3156151.51</v>
          </cell>
        </row>
        <row r="1055">
          <cell r="A1055">
            <v>696</v>
          </cell>
          <cell r="I1055">
            <v>267</v>
          </cell>
          <cell r="J1055"/>
          <cell r="K1055">
            <v>-267</v>
          </cell>
          <cell r="L1055">
            <v>3155884.51</v>
          </cell>
        </row>
        <row r="1056">
          <cell r="A1056">
            <v>697</v>
          </cell>
          <cell r="I1056">
            <v>330</v>
          </cell>
          <cell r="J1056"/>
          <cell r="K1056">
            <v>-330</v>
          </cell>
          <cell r="L1056">
            <v>3155554.51</v>
          </cell>
        </row>
        <row r="1057">
          <cell r="A1057">
            <v>698</v>
          </cell>
          <cell r="I1057">
            <v>7825.91</v>
          </cell>
          <cell r="K1057">
            <v>-7825.91</v>
          </cell>
          <cell r="L1057">
            <v>3147728.6</v>
          </cell>
        </row>
        <row r="1058">
          <cell r="A1058">
            <v>699</v>
          </cell>
          <cell r="I1058">
            <v>14600</v>
          </cell>
          <cell r="J1058"/>
          <cell r="K1058">
            <v>-14600</v>
          </cell>
          <cell r="L1058">
            <v>3133128.6</v>
          </cell>
        </row>
        <row r="1059">
          <cell r="A1059">
            <v>700</v>
          </cell>
          <cell r="I1059">
            <v>15000</v>
          </cell>
          <cell r="J1059"/>
          <cell r="K1059">
            <v>-15000</v>
          </cell>
          <cell r="L1059">
            <v>3118128.6</v>
          </cell>
        </row>
        <row r="1060">
          <cell r="A1060">
            <v>701</v>
          </cell>
          <cell r="I1060">
            <v>160000</v>
          </cell>
          <cell r="J1060"/>
          <cell r="K1060">
            <v>-160000</v>
          </cell>
          <cell r="L1060">
            <v>2958128.6</v>
          </cell>
          <cell r="M1060">
            <v>2958128.6</v>
          </cell>
        </row>
        <row r="1061">
          <cell r="A1061">
            <v>702</v>
          </cell>
          <cell r="I1061">
            <v>26000</v>
          </cell>
          <cell r="J1061"/>
          <cell r="K1061">
            <v>-26000</v>
          </cell>
          <cell r="L1061">
            <v>2932128.6</v>
          </cell>
        </row>
        <row r="1062">
          <cell r="A1062">
            <v>703</v>
          </cell>
          <cell r="I1062">
            <v>63854.85</v>
          </cell>
          <cell r="J1062"/>
          <cell r="K1062">
            <v>-63854.85</v>
          </cell>
          <cell r="L1062">
            <v>2868273.75</v>
          </cell>
          <cell r="M1062">
            <v>2868273.75</v>
          </cell>
        </row>
        <row r="1063">
          <cell r="A1063">
            <v>704</v>
          </cell>
          <cell r="I1063">
            <v>5000</v>
          </cell>
          <cell r="J1063"/>
          <cell r="K1063">
            <v>-5000</v>
          </cell>
          <cell r="L1063">
            <v>2863273.75</v>
          </cell>
        </row>
        <row r="1064">
          <cell r="A1064">
            <v>705</v>
          </cell>
          <cell r="I1064">
            <v>13617.25</v>
          </cell>
          <cell r="J1064"/>
          <cell r="K1064">
            <v>-13617.25</v>
          </cell>
          <cell r="L1064">
            <v>2849656.5</v>
          </cell>
        </row>
        <row r="1065">
          <cell r="A1065">
            <v>706</v>
          </cell>
          <cell r="I1065">
            <v>15250</v>
          </cell>
          <cell r="J1065"/>
          <cell r="K1065">
            <v>-15250</v>
          </cell>
          <cell r="L1065">
            <v>2834406.5</v>
          </cell>
        </row>
        <row r="1066">
          <cell r="A1066">
            <v>707</v>
          </cell>
          <cell r="I1066">
            <v>75000</v>
          </cell>
          <cell r="J1066"/>
          <cell r="K1066">
            <v>-75000</v>
          </cell>
          <cell r="L1066">
            <v>2759406.5</v>
          </cell>
        </row>
        <row r="1067">
          <cell r="A1067">
            <v>708</v>
          </cell>
          <cell r="I1067">
            <v>2405768.2000000002</v>
          </cell>
          <cell r="J1067"/>
          <cell r="K1067">
            <v>-2405768.2000000002</v>
          </cell>
          <cell r="L1067">
            <v>353638.3</v>
          </cell>
          <cell r="M1067">
            <v>353638.3</v>
          </cell>
        </row>
        <row r="1068">
          <cell r="A1068">
            <v>709</v>
          </cell>
          <cell r="I1068">
            <v>2113</v>
          </cell>
          <cell r="J1068"/>
          <cell r="K1068">
            <v>-2113</v>
          </cell>
          <cell r="L1068">
            <v>351525.3</v>
          </cell>
          <cell r="M1068">
            <v>351525.3</v>
          </cell>
        </row>
        <row r="1069">
          <cell r="A1069">
            <v>710</v>
          </cell>
          <cell r="I1069"/>
          <cell r="J1069">
            <v>1652.06</v>
          </cell>
          <cell r="K1069">
            <v>1652.06</v>
          </cell>
          <cell r="L1069">
            <v>353177.36</v>
          </cell>
          <cell r="M1069">
            <v>353177.36</v>
          </cell>
        </row>
        <row r="1070">
          <cell r="A1070">
            <v>711</v>
          </cell>
          <cell r="I1070"/>
          <cell r="J1070">
            <v>2017251</v>
          </cell>
          <cell r="K1070">
            <v>2017251</v>
          </cell>
          <cell r="L1070">
            <v>2370428.36</v>
          </cell>
        </row>
        <row r="1071">
          <cell r="A1071">
            <v>712</v>
          </cell>
          <cell r="I1071">
            <v>560000</v>
          </cell>
          <cell r="J1071"/>
          <cell r="K1071">
            <v>-560000</v>
          </cell>
          <cell r="L1071">
            <v>1810428.36</v>
          </cell>
          <cell r="M1071">
            <v>1810428.36</v>
          </cell>
        </row>
        <row r="1072">
          <cell r="A1072">
            <v>713</v>
          </cell>
          <cell r="I1072"/>
          <cell r="J1072">
            <v>1300000</v>
          </cell>
          <cell r="K1072">
            <v>1300000</v>
          </cell>
          <cell r="L1072">
            <v>3110428.36</v>
          </cell>
        </row>
        <row r="1073">
          <cell r="A1073">
            <v>714</v>
          </cell>
          <cell r="I1073">
            <v>4070</v>
          </cell>
          <cell r="J1073"/>
          <cell r="K1073">
            <v>-4070</v>
          </cell>
          <cell r="L1073">
            <v>3106358.36</v>
          </cell>
        </row>
        <row r="1074">
          <cell r="A1074">
            <v>715</v>
          </cell>
          <cell r="I1074">
            <v>270000</v>
          </cell>
          <cell r="J1074"/>
          <cell r="K1074">
            <v>-270000</v>
          </cell>
          <cell r="L1074">
            <v>2836358.36</v>
          </cell>
          <cell r="M1074">
            <v>2836358.36</v>
          </cell>
        </row>
        <row r="1075">
          <cell r="A1075">
            <v>716</v>
          </cell>
          <cell r="I1075"/>
          <cell r="J1075">
            <v>69793.81</v>
          </cell>
          <cell r="K1075">
            <v>69793.81</v>
          </cell>
          <cell r="L1075">
            <v>2906152.17</v>
          </cell>
        </row>
        <row r="1076">
          <cell r="A1076">
            <v>717</v>
          </cell>
          <cell r="I1076">
            <v>1652.06</v>
          </cell>
          <cell r="J1076"/>
          <cell r="K1076">
            <v>-1652.06</v>
          </cell>
          <cell r="L1076">
            <v>2904500.11</v>
          </cell>
        </row>
        <row r="1077">
          <cell r="A1077">
            <v>718</v>
          </cell>
          <cell r="I1077">
            <v>2694.05</v>
          </cell>
          <cell r="J1077"/>
          <cell r="K1077">
            <v>-2694.05</v>
          </cell>
          <cell r="L1077">
            <v>2901806.06</v>
          </cell>
        </row>
        <row r="1078">
          <cell r="A1078">
            <v>719</v>
          </cell>
          <cell r="I1078">
            <v>4856.6000000000004</v>
          </cell>
          <cell r="J1078"/>
          <cell r="K1078">
            <v>-4856.6000000000004</v>
          </cell>
          <cell r="L1078">
            <v>2896949.46</v>
          </cell>
        </row>
        <row r="1079">
          <cell r="A1079">
            <v>720</v>
          </cell>
          <cell r="I1079">
            <v>33360.400000000001</v>
          </cell>
          <cell r="J1079"/>
          <cell r="K1079">
            <v>-33360.400000000001</v>
          </cell>
          <cell r="L1079">
            <v>2863589.06</v>
          </cell>
        </row>
        <row r="1080">
          <cell r="A1080">
            <v>721</v>
          </cell>
          <cell r="I1080">
            <v>38397.71</v>
          </cell>
          <cell r="J1080"/>
          <cell r="K1080">
            <v>-38397.71</v>
          </cell>
          <cell r="L1080">
            <v>2825191.35</v>
          </cell>
        </row>
        <row r="1081">
          <cell r="A1081">
            <v>722</v>
          </cell>
          <cell r="I1081">
            <v>47381.69</v>
          </cell>
          <cell r="J1081"/>
          <cell r="K1081">
            <v>-47381.69</v>
          </cell>
          <cell r="L1081">
            <v>2777809.66</v>
          </cell>
          <cell r="M1081">
            <v>2777809.66</v>
          </cell>
        </row>
        <row r="1082">
          <cell r="A1082">
            <v>723</v>
          </cell>
          <cell r="I1082">
            <v>1841.82</v>
          </cell>
          <cell r="J1082"/>
          <cell r="K1082">
            <v>-1841.82</v>
          </cell>
          <cell r="L1082">
            <v>2775967.84</v>
          </cell>
        </row>
        <row r="1083">
          <cell r="A1083">
            <v>724</v>
          </cell>
          <cell r="I1083">
            <v>40000</v>
          </cell>
          <cell r="J1083"/>
          <cell r="K1083">
            <v>-40000</v>
          </cell>
          <cell r="L1083">
            <v>2735967.84</v>
          </cell>
        </row>
        <row r="1084">
          <cell r="A1084">
            <v>725</v>
          </cell>
          <cell r="I1084">
            <v>157500</v>
          </cell>
          <cell r="J1084"/>
          <cell r="K1084">
            <v>-157500</v>
          </cell>
          <cell r="L1084">
            <v>2578467.8399999999</v>
          </cell>
        </row>
        <row r="1085">
          <cell r="A1085">
            <v>726</v>
          </cell>
          <cell r="I1085">
            <v>848936</v>
          </cell>
          <cell r="J1085"/>
          <cell r="K1085">
            <v>-848936</v>
          </cell>
          <cell r="L1085">
            <v>1729531.84</v>
          </cell>
          <cell r="M1085">
            <v>1729531.84</v>
          </cell>
        </row>
        <row r="1086">
          <cell r="A1086">
            <v>727</v>
          </cell>
          <cell r="I1086">
            <v>1250</v>
          </cell>
          <cell r="J1086"/>
          <cell r="K1086">
            <v>-1250</v>
          </cell>
          <cell r="L1086">
            <v>1728281.84</v>
          </cell>
        </row>
        <row r="1087">
          <cell r="A1087">
            <v>728</v>
          </cell>
          <cell r="I1087">
            <v>1250</v>
          </cell>
          <cell r="J1087"/>
          <cell r="K1087">
            <v>-1250</v>
          </cell>
          <cell r="L1087">
            <v>1727031.84</v>
          </cell>
        </row>
        <row r="1088">
          <cell r="A1088">
            <v>729</v>
          </cell>
          <cell r="I1088">
            <v>22000</v>
          </cell>
          <cell r="J1088"/>
          <cell r="K1088">
            <v>-22000</v>
          </cell>
          <cell r="L1088">
            <v>1705031.84</v>
          </cell>
          <cell r="M1088">
            <v>1705031.84</v>
          </cell>
        </row>
        <row r="1089">
          <cell r="A1089">
            <v>730</v>
          </cell>
          <cell r="I1089">
            <v>20.97</v>
          </cell>
          <cell r="J1089"/>
          <cell r="K1089">
            <v>-20.97</v>
          </cell>
          <cell r="L1089">
            <v>1705010.87</v>
          </cell>
        </row>
        <row r="1090">
          <cell r="A1090">
            <v>731</v>
          </cell>
          <cell r="I1090">
            <v>20000</v>
          </cell>
          <cell r="J1090"/>
          <cell r="K1090">
            <v>-20000</v>
          </cell>
          <cell r="L1090">
            <v>1685010.87</v>
          </cell>
        </row>
        <row r="1091">
          <cell r="A1091">
            <v>732</v>
          </cell>
          <cell r="I1091">
            <v>165141.85999999999</v>
          </cell>
          <cell r="J1091"/>
          <cell r="K1091">
            <v>-165141.85999999999</v>
          </cell>
          <cell r="L1091">
            <v>1519869.01</v>
          </cell>
          <cell r="M1091">
            <v>1519869.01</v>
          </cell>
        </row>
        <row r="1092">
          <cell r="A1092">
            <v>733</v>
          </cell>
          <cell r="I1092">
            <v>0.6</v>
          </cell>
          <cell r="J1092"/>
          <cell r="K1092">
            <v>-0.6</v>
          </cell>
          <cell r="L1092">
            <v>1519868.41</v>
          </cell>
        </row>
        <row r="1093">
          <cell r="A1093">
            <v>734</v>
          </cell>
          <cell r="I1093">
            <v>15.33</v>
          </cell>
          <cell r="J1093"/>
          <cell r="K1093">
            <v>-15.33</v>
          </cell>
          <cell r="L1093">
            <v>1519853.08</v>
          </cell>
        </row>
        <row r="1094">
          <cell r="A1094">
            <v>735</v>
          </cell>
          <cell r="I1094">
            <v>905.35</v>
          </cell>
          <cell r="J1094"/>
          <cell r="K1094">
            <v>-905.35</v>
          </cell>
          <cell r="L1094">
            <v>1518947.73</v>
          </cell>
          <cell r="M1094">
            <v>1518947.73</v>
          </cell>
        </row>
        <row r="1095">
          <cell r="A1095">
            <v>736</v>
          </cell>
          <cell r="I1095"/>
          <cell r="J1095">
            <v>5929591</v>
          </cell>
          <cell r="K1095">
            <v>5929591</v>
          </cell>
          <cell r="L1095">
            <v>7448538.7300000004</v>
          </cell>
        </row>
        <row r="1096">
          <cell r="A1096">
            <v>737</v>
          </cell>
          <cell r="I1096">
            <v>13566.66</v>
          </cell>
          <cell r="J1096"/>
          <cell r="K1096">
            <v>-13566.66</v>
          </cell>
          <cell r="L1096">
            <v>7434972.0700000003</v>
          </cell>
        </row>
        <row r="1097">
          <cell r="A1097">
            <v>738</v>
          </cell>
          <cell r="I1097">
            <v>1502479</v>
          </cell>
          <cell r="J1097"/>
          <cell r="K1097">
            <v>-1502479</v>
          </cell>
          <cell r="L1097">
            <v>5932493.0700000003</v>
          </cell>
        </row>
        <row r="1098">
          <cell r="A1098">
            <v>739</v>
          </cell>
          <cell r="I1098">
            <v>1502659.4</v>
          </cell>
          <cell r="J1098"/>
          <cell r="K1098">
            <v>-1502659.4</v>
          </cell>
          <cell r="L1098">
            <v>4429833.67</v>
          </cell>
          <cell r="M1098">
            <v>4429833.67</v>
          </cell>
        </row>
        <row r="1099">
          <cell r="A1099">
            <v>740</v>
          </cell>
          <cell r="I1099">
            <v>3800</v>
          </cell>
          <cell r="J1099"/>
          <cell r="K1099">
            <v>-3800</v>
          </cell>
          <cell r="L1099">
            <v>4426033.67</v>
          </cell>
        </row>
        <row r="1100">
          <cell r="A1100">
            <v>741</v>
          </cell>
          <cell r="I1100">
            <v>4779.76</v>
          </cell>
          <cell r="J1100"/>
          <cell r="K1100">
            <v>-4779.76</v>
          </cell>
          <cell r="L1100">
            <v>4421253.91</v>
          </cell>
        </row>
        <row r="1101">
          <cell r="A1101">
            <v>742</v>
          </cell>
          <cell r="I1101">
            <v>10000</v>
          </cell>
          <cell r="J1101"/>
          <cell r="K1101">
            <v>-10000</v>
          </cell>
          <cell r="L1101">
            <v>4411253.91</v>
          </cell>
        </row>
        <row r="1102">
          <cell r="A1102">
            <v>743</v>
          </cell>
          <cell r="I1102">
            <v>35000</v>
          </cell>
          <cell r="J1102"/>
          <cell r="K1102">
            <v>-35000</v>
          </cell>
          <cell r="L1102">
            <v>4376253.91</v>
          </cell>
        </row>
        <row r="1103">
          <cell r="A1103">
            <v>744</v>
          </cell>
          <cell r="I1103">
            <v>50000</v>
          </cell>
          <cell r="J1103"/>
          <cell r="K1103">
            <v>-50000</v>
          </cell>
          <cell r="L1103">
            <v>4326253.91</v>
          </cell>
        </row>
        <row r="1104">
          <cell r="A1104">
            <v>745</v>
          </cell>
          <cell r="I1104">
            <v>360000</v>
          </cell>
          <cell r="J1104"/>
          <cell r="K1104">
            <v>-360000</v>
          </cell>
          <cell r="L1104">
            <v>3966253.91</v>
          </cell>
        </row>
        <row r="1105">
          <cell r="A1105">
            <v>746</v>
          </cell>
          <cell r="I1105">
            <v>612822.1</v>
          </cell>
          <cell r="J1105"/>
          <cell r="K1105">
            <v>-612822.1</v>
          </cell>
          <cell r="L1105">
            <v>3353431.81</v>
          </cell>
        </row>
        <row r="1106">
          <cell r="A1106">
            <v>747</v>
          </cell>
          <cell r="I1106">
            <v>832551.5</v>
          </cell>
          <cell r="J1106"/>
          <cell r="K1106">
            <v>-832551.5</v>
          </cell>
          <cell r="L1106">
            <v>2520880.31</v>
          </cell>
          <cell r="M1106">
            <v>2520880.31</v>
          </cell>
        </row>
        <row r="1107">
          <cell r="A1107">
            <v>748</v>
          </cell>
          <cell r="I1107">
            <v>18313.8</v>
          </cell>
          <cell r="J1107"/>
          <cell r="K1107">
            <v>-18313.8</v>
          </cell>
          <cell r="L1107">
            <v>2502566.5099999998</v>
          </cell>
          <cell r="M1107">
            <v>2502566.5099999998</v>
          </cell>
        </row>
        <row r="1108">
          <cell r="A1108">
            <v>749</v>
          </cell>
          <cell r="I1108">
            <v>3287.76</v>
          </cell>
          <cell r="J1108"/>
          <cell r="K1108">
            <v>-3287.76</v>
          </cell>
          <cell r="L1108">
            <v>2499278.75</v>
          </cell>
        </row>
        <row r="1109">
          <cell r="A1109">
            <v>750</v>
          </cell>
          <cell r="I1109">
            <v>396000</v>
          </cell>
          <cell r="J1109"/>
          <cell r="K1109">
            <v>-396000</v>
          </cell>
          <cell r="L1109">
            <v>2103278.75</v>
          </cell>
          <cell r="M1109">
            <v>2103278.75</v>
          </cell>
        </row>
        <row r="1110">
          <cell r="A1110">
            <v>751</v>
          </cell>
          <cell r="I1110"/>
          <cell r="J1110">
            <v>5911.78</v>
          </cell>
          <cell r="K1110">
            <v>5911.78</v>
          </cell>
          <cell r="L1110">
            <v>2109190.5299999998</v>
          </cell>
        </row>
        <row r="1111">
          <cell r="A1111">
            <v>752</v>
          </cell>
          <cell r="I1111">
            <v>4166.66</v>
          </cell>
          <cell r="J1111"/>
          <cell r="K1111">
            <v>-4166.66</v>
          </cell>
          <cell r="L1111">
            <v>2105023.87</v>
          </cell>
        </row>
        <row r="1112">
          <cell r="A1112">
            <v>753</v>
          </cell>
          <cell r="I1112">
            <v>11362.24</v>
          </cell>
          <cell r="J1112"/>
          <cell r="K1112">
            <v>-11362.24</v>
          </cell>
          <cell r="L1112">
            <v>2093661.63</v>
          </cell>
        </row>
        <row r="1113">
          <cell r="A1113">
            <v>754</v>
          </cell>
          <cell r="I1113">
            <v>12000</v>
          </cell>
          <cell r="J1113"/>
          <cell r="K1113">
            <v>-12000</v>
          </cell>
          <cell r="L1113">
            <v>2081661.63</v>
          </cell>
        </row>
        <row r="1114">
          <cell r="A1114">
            <v>755</v>
          </cell>
          <cell r="I1114">
            <v>12000</v>
          </cell>
          <cell r="J1114"/>
          <cell r="K1114">
            <v>-12000</v>
          </cell>
          <cell r="L1114">
            <v>2069661.63</v>
          </cell>
          <cell r="M1114">
            <v>2069661.63</v>
          </cell>
        </row>
        <row r="1115">
          <cell r="A1115">
            <v>756</v>
          </cell>
          <cell r="I1115">
            <v>10000</v>
          </cell>
          <cell r="J1115"/>
          <cell r="K1115">
            <v>-10000</v>
          </cell>
          <cell r="L1115">
            <v>2059661.63</v>
          </cell>
        </row>
        <row r="1116">
          <cell r="A1116">
            <v>757</v>
          </cell>
          <cell r="I1116">
            <v>50000</v>
          </cell>
          <cell r="J1116"/>
          <cell r="K1116">
            <v>-50000</v>
          </cell>
          <cell r="L1116">
            <v>2009661.63</v>
          </cell>
          <cell r="M1116">
            <v>2009661.63</v>
          </cell>
        </row>
        <row r="1117">
          <cell r="A1117">
            <v>758</v>
          </cell>
          <cell r="I1117">
            <v>5000</v>
          </cell>
          <cell r="J1117"/>
          <cell r="K1117">
            <v>-5000</v>
          </cell>
          <cell r="L1117">
            <v>2004661.63</v>
          </cell>
        </row>
        <row r="1118">
          <cell r="A1118">
            <v>759</v>
          </cell>
          <cell r="I1118">
            <v>12000</v>
          </cell>
          <cell r="J1118"/>
          <cell r="K1118">
            <v>-12000</v>
          </cell>
          <cell r="L1118">
            <v>1992661.63</v>
          </cell>
        </row>
        <row r="1119">
          <cell r="A1119">
            <v>760</v>
          </cell>
          <cell r="I1119">
            <v>15000</v>
          </cell>
          <cell r="J1119"/>
          <cell r="K1119">
            <v>-15000</v>
          </cell>
          <cell r="L1119">
            <v>1977661.63</v>
          </cell>
          <cell r="M1119">
            <v>1977661.63</v>
          </cell>
        </row>
        <row r="1120">
          <cell r="A1120">
            <v>761</v>
          </cell>
          <cell r="I1120"/>
          <cell r="J1120">
            <v>2057234</v>
          </cell>
          <cell r="K1120">
            <v>2057234</v>
          </cell>
          <cell r="L1120">
            <v>4034895.63</v>
          </cell>
          <cell r="M1120"/>
        </row>
        <row r="1121">
          <cell r="A1121">
            <v>762</v>
          </cell>
          <cell r="I1121">
            <v>2113</v>
          </cell>
          <cell r="J1121"/>
          <cell r="K1121">
            <v>-2113</v>
          </cell>
          <cell r="L1121">
            <v>4032782.63</v>
          </cell>
        </row>
        <row r="1122">
          <cell r="A1122">
            <v>763</v>
          </cell>
          <cell r="I1122">
            <v>7825.91</v>
          </cell>
          <cell r="K1122">
            <v>-7825.91</v>
          </cell>
          <cell r="L1122">
            <v>4024956.72</v>
          </cell>
        </row>
        <row r="1123">
          <cell r="A1123">
            <v>764</v>
          </cell>
          <cell r="I1123">
            <v>13617.25</v>
          </cell>
          <cell r="J1123"/>
          <cell r="K1123">
            <v>-13617.25</v>
          </cell>
          <cell r="L1123">
            <v>4011339.47</v>
          </cell>
        </row>
        <row r="1124">
          <cell r="A1124">
            <v>765</v>
          </cell>
          <cell r="I1124">
            <v>15250</v>
          </cell>
          <cell r="J1124"/>
          <cell r="K1124">
            <v>-15250</v>
          </cell>
          <cell r="L1124">
            <v>3996089.47</v>
          </cell>
        </row>
        <row r="1125">
          <cell r="A1125">
            <v>766</v>
          </cell>
          <cell r="I1125">
            <v>1150000</v>
          </cell>
          <cell r="J1125"/>
          <cell r="K1125">
            <v>-1150000</v>
          </cell>
          <cell r="L1125">
            <v>2846089.47</v>
          </cell>
          <cell r="M1125">
            <v>2846089.47</v>
          </cell>
        </row>
        <row r="1126">
          <cell r="A1126">
            <v>767</v>
          </cell>
          <cell r="I1126">
            <v>30000</v>
          </cell>
          <cell r="J1126"/>
          <cell r="K1126">
            <v>-30000</v>
          </cell>
          <cell r="L1126">
            <v>2816089.47</v>
          </cell>
        </row>
        <row r="1127">
          <cell r="A1127">
            <v>768</v>
          </cell>
          <cell r="I1127">
            <v>1600000</v>
          </cell>
          <cell r="J1127"/>
          <cell r="K1127">
            <v>-1600000</v>
          </cell>
          <cell r="L1127">
            <v>1216089.47</v>
          </cell>
          <cell r="M1127">
            <v>1216089.47</v>
          </cell>
        </row>
        <row r="1128">
          <cell r="A1128">
            <v>769</v>
          </cell>
          <cell r="I1128">
            <v>10000</v>
          </cell>
          <cell r="J1128"/>
          <cell r="K1128">
            <v>-10000</v>
          </cell>
          <cell r="L1128">
            <v>1206089.47</v>
          </cell>
        </row>
        <row r="1129">
          <cell r="A1129">
            <v>770</v>
          </cell>
          <cell r="I1129">
            <v>22000</v>
          </cell>
          <cell r="J1129"/>
          <cell r="K1129">
            <v>-22000</v>
          </cell>
          <cell r="L1129">
            <v>1184089.47</v>
          </cell>
          <cell r="M1129">
            <v>1184089.47</v>
          </cell>
        </row>
        <row r="1130">
          <cell r="A1130">
            <v>771</v>
          </cell>
          <cell r="I1130">
            <v>300000</v>
          </cell>
          <cell r="J1130"/>
          <cell r="K1130">
            <v>-300000</v>
          </cell>
          <cell r="L1130">
            <v>884089.47</v>
          </cell>
        </row>
        <row r="1131">
          <cell r="A1131">
            <v>772</v>
          </cell>
          <cell r="I1131">
            <v>800000</v>
          </cell>
          <cell r="J1131"/>
          <cell r="K1131">
            <v>-800000</v>
          </cell>
          <cell r="L1131">
            <v>84089.47</v>
          </cell>
          <cell r="M1131">
            <v>84089.47</v>
          </cell>
        </row>
        <row r="1132">
          <cell r="A1132">
            <v>773</v>
          </cell>
          <cell r="I1132"/>
          <cell r="J1132">
            <v>1803002</v>
          </cell>
          <cell r="K1132">
            <v>1803002</v>
          </cell>
          <cell r="L1132">
            <v>1887091.47</v>
          </cell>
        </row>
        <row r="1133">
          <cell r="A1133">
            <v>774</v>
          </cell>
          <cell r="I1133">
            <v>9463.93</v>
          </cell>
          <cell r="J1133"/>
          <cell r="K1133">
            <v>-9463.93</v>
          </cell>
          <cell r="L1133">
            <v>1877627.54</v>
          </cell>
        </row>
        <row r="1134">
          <cell r="A1134">
            <v>775</v>
          </cell>
          <cell r="I1134">
            <v>19800</v>
          </cell>
          <cell r="J1134"/>
          <cell r="K1134">
            <v>-19800</v>
          </cell>
          <cell r="L1134">
            <v>1857827.54</v>
          </cell>
          <cell r="M1134">
            <v>1857827.54</v>
          </cell>
        </row>
        <row r="1135">
          <cell r="A1135">
            <v>776</v>
          </cell>
          <cell r="I1135">
            <v>1956.9</v>
          </cell>
          <cell r="J1135"/>
          <cell r="K1135">
            <v>-1956.9</v>
          </cell>
          <cell r="L1135">
            <v>1855870.64</v>
          </cell>
          <cell r="M1135">
            <v>1855870.64</v>
          </cell>
        </row>
        <row r="1136">
          <cell r="A1136">
            <v>777</v>
          </cell>
          <cell r="I1136">
            <v>2694.05</v>
          </cell>
          <cell r="J1136"/>
          <cell r="K1136">
            <v>-2694.05</v>
          </cell>
          <cell r="L1136">
            <v>1853176.59</v>
          </cell>
        </row>
        <row r="1137">
          <cell r="A1137">
            <v>778</v>
          </cell>
          <cell r="I1137">
            <v>100000</v>
          </cell>
          <cell r="J1137"/>
          <cell r="K1137">
            <v>-100000</v>
          </cell>
          <cell r="L1137">
            <v>1753176.59</v>
          </cell>
        </row>
        <row r="1138">
          <cell r="A1138">
            <v>779</v>
          </cell>
          <cell r="I1138">
            <v>150000</v>
          </cell>
          <cell r="J1138"/>
          <cell r="K1138">
            <v>-150000</v>
          </cell>
          <cell r="L1138">
            <v>1603176.59</v>
          </cell>
          <cell r="M1138">
            <v>1603176.59</v>
          </cell>
        </row>
        <row r="1139">
          <cell r="A1139">
            <v>780</v>
          </cell>
          <cell r="I1139">
            <v>140</v>
          </cell>
          <cell r="J1139"/>
          <cell r="K1139">
            <v>-140</v>
          </cell>
          <cell r="L1139">
            <v>1603036.59</v>
          </cell>
          <cell r="M1139">
            <v>1603036.59</v>
          </cell>
        </row>
        <row r="1140">
          <cell r="A1140">
            <v>781</v>
          </cell>
          <cell r="I1140"/>
          <cell r="J1140">
            <v>2093576</v>
          </cell>
          <cell r="K1140">
            <v>2093576</v>
          </cell>
          <cell r="L1140">
            <v>3696612.59</v>
          </cell>
        </row>
        <row r="1141">
          <cell r="A1141">
            <v>782</v>
          </cell>
          <cell r="I1141"/>
          <cell r="J1141">
            <v>1550000</v>
          </cell>
          <cell r="K1141">
            <v>1550000</v>
          </cell>
          <cell r="L1141">
            <v>5246612.59</v>
          </cell>
        </row>
        <row r="1142">
          <cell r="A1142">
            <v>783</v>
          </cell>
          <cell r="I1142">
            <v>34563.25</v>
          </cell>
          <cell r="J1142"/>
          <cell r="K1142">
            <v>-34563.25</v>
          </cell>
          <cell r="L1142">
            <v>5212049.34</v>
          </cell>
          <cell r="M1142">
            <v>5212049.34</v>
          </cell>
        </row>
        <row r="1143">
          <cell r="A1143">
            <v>784</v>
          </cell>
          <cell r="I1143">
            <v>3630</v>
          </cell>
          <cell r="J1143"/>
          <cell r="K1143">
            <v>-3630</v>
          </cell>
          <cell r="L1143">
            <v>5208419.34</v>
          </cell>
        </row>
        <row r="1144">
          <cell r="A1144">
            <v>785</v>
          </cell>
          <cell r="I1144">
            <v>100000</v>
          </cell>
          <cell r="J1144"/>
          <cell r="K1144">
            <v>-100000</v>
          </cell>
          <cell r="L1144">
            <v>5108419.34</v>
          </cell>
          <cell r="M1144">
            <v>5108419.34</v>
          </cell>
        </row>
        <row r="1145">
          <cell r="A1145">
            <v>786</v>
          </cell>
          <cell r="I1145">
            <v>668.8</v>
          </cell>
          <cell r="J1145"/>
          <cell r="K1145">
            <v>-668.8</v>
          </cell>
          <cell r="L1145">
            <v>5107750.54</v>
          </cell>
        </row>
        <row r="1146">
          <cell r="A1146">
            <v>787</v>
          </cell>
          <cell r="I1146">
            <v>40000</v>
          </cell>
          <cell r="J1146"/>
          <cell r="K1146">
            <v>-40000</v>
          </cell>
          <cell r="L1146">
            <v>5067750.54</v>
          </cell>
        </row>
        <row r="1147">
          <cell r="A1147">
            <v>788</v>
          </cell>
          <cell r="I1147">
            <v>100000</v>
          </cell>
          <cell r="J1147"/>
          <cell r="K1147">
            <v>-100000</v>
          </cell>
          <cell r="L1147">
            <v>4967750.54</v>
          </cell>
        </row>
        <row r="1148">
          <cell r="A1148">
            <v>789</v>
          </cell>
          <cell r="I1148">
            <v>612822.1</v>
          </cell>
          <cell r="J1148"/>
          <cell r="K1148">
            <v>-612822.1</v>
          </cell>
          <cell r="L1148">
            <v>4354928.4400000004</v>
          </cell>
        </row>
        <row r="1149">
          <cell r="A1149">
            <v>790</v>
          </cell>
          <cell r="I1149">
            <v>899404</v>
          </cell>
          <cell r="J1149"/>
          <cell r="K1149">
            <v>-899404</v>
          </cell>
          <cell r="L1149">
            <v>3455524.44</v>
          </cell>
          <cell r="M1149">
            <v>3455524.44</v>
          </cell>
        </row>
        <row r="1150">
          <cell r="A1150">
            <v>791</v>
          </cell>
          <cell r="I1150"/>
          <cell r="J1150">
            <v>2535519</v>
          </cell>
          <cell r="K1150">
            <v>2535519</v>
          </cell>
          <cell r="L1150">
            <v>5991043.4400000004</v>
          </cell>
        </row>
        <row r="1151">
          <cell r="A1151">
            <v>792</v>
          </cell>
          <cell r="I1151">
            <v>0.6</v>
          </cell>
          <cell r="J1151"/>
          <cell r="K1151">
            <v>-0.6</v>
          </cell>
          <cell r="L1151">
            <v>5991042.8399999999</v>
          </cell>
        </row>
        <row r="1152">
          <cell r="A1152">
            <v>793</v>
          </cell>
          <cell r="I1152">
            <v>114.07</v>
          </cell>
          <cell r="J1152"/>
          <cell r="K1152">
            <v>-114.07</v>
          </cell>
          <cell r="L1152">
            <v>5990928.7699999996</v>
          </cell>
        </row>
        <row r="1153">
          <cell r="A1153">
            <v>794</v>
          </cell>
          <cell r="I1153">
            <v>130.68</v>
          </cell>
          <cell r="J1153"/>
          <cell r="K1153">
            <v>-130.68</v>
          </cell>
          <cell r="L1153">
            <v>5990798.0899999999</v>
          </cell>
        </row>
        <row r="1154">
          <cell r="A1154">
            <v>795</v>
          </cell>
          <cell r="I1154">
            <v>3015</v>
          </cell>
          <cell r="J1154"/>
          <cell r="K1154">
            <v>-3015</v>
          </cell>
          <cell r="L1154">
            <v>5987783.0899999999</v>
          </cell>
        </row>
        <row r="1155">
          <cell r="A1155">
            <v>796</v>
          </cell>
          <cell r="I1155">
            <v>3015</v>
          </cell>
          <cell r="J1155"/>
          <cell r="K1155">
            <v>-3015</v>
          </cell>
          <cell r="L1155">
            <v>5984768.0899999999</v>
          </cell>
        </row>
        <row r="1156">
          <cell r="A1156">
            <v>797</v>
          </cell>
          <cell r="I1156">
            <v>3710.8</v>
          </cell>
          <cell r="J1156"/>
          <cell r="K1156">
            <v>-3710.8</v>
          </cell>
          <cell r="L1156">
            <v>5981057.29</v>
          </cell>
        </row>
        <row r="1157">
          <cell r="A1157">
            <v>798</v>
          </cell>
          <cell r="I1157">
            <v>3710.8</v>
          </cell>
          <cell r="J1157"/>
          <cell r="K1157">
            <v>-3710.8</v>
          </cell>
          <cell r="L1157">
            <v>5977346.4900000002</v>
          </cell>
        </row>
        <row r="1158">
          <cell r="A1158">
            <v>799</v>
          </cell>
          <cell r="I1158">
            <v>10000</v>
          </cell>
          <cell r="J1158"/>
          <cell r="K1158">
            <v>-10000</v>
          </cell>
          <cell r="L1158">
            <v>5967346.4900000002</v>
          </cell>
        </row>
        <row r="1159">
          <cell r="A1159">
            <v>800</v>
          </cell>
          <cell r="I1159">
            <v>15000</v>
          </cell>
          <cell r="J1159"/>
          <cell r="K1159">
            <v>-15000</v>
          </cell>
          <cell r="L1159">
            <v>5952346.4900000002</v>
          </cell>
        </row>
        <row r="1160">
          <cell r="A1160">
            <v>801</v>
          </cell>
          <cell r="I1160">
            <v>68750</v>
          </cell>
          <cell r="J1160"/>
          <cell r="K1160">
            <v>-68750</v>
          </cell>
          <cell r="L1160">
            <v>5883596.4900000002</v>
          </cell>
        </row>
        <row r="1161">
          <cell r="A1161">
            <v>802</v>
          </cell>
          <cell r="I1161">
            <v>165000</v>
          </cell>
          <cell r="J1161"/>
          <cell r="K1161">
            <v>-165000</v>
          </cell>
          <cell r="L1161">
            <v>5718596.4900000002</v>
          </cell>
        </row>
        <row r="1162">
          <cell r="A1162">
            <v>803</v>
          </cell>
          <cell r="I1162">
            <v>188571</v>
          </cell>
          <cell r="J1162"/>
          <cell r="K1162">
            <v>-188571</v>
          </cell>
          <cell r="L1162">
            <v>5530025.4900000002</v>
          </cell>
        </row>
        <row r="1163">
          <cell r="A1163">
            <v>804</v>
          </cell>
          <cell r="I1163">
            <v>191720</v>
          </cell>
          <cell r="J1163"/>
          <cell r="K1163">
            <v>-191720</v>
          </cell>
          <cell r="L1163">
            <v>5338305.49</v>
          </cell>
          <cell r="M1163">
            <v>5338305.49</v>
          </cell>
        </row>
        <row r="1164">
          <cell r="A1164">
            <v>805</v>
          </cell>
          <cell r="I1164">
            <v>130.68</v>
          </cell>
          <cell r="J1164"/>
          <cell r="K1164">
            <v>-130.68</v>
          </cell>
          <cell r="L1164">
            <v>5338174.8099999996</v>
          </cell>
        </row>
        <row r="1165">
          <cell r="A1165">
            <v>806</v>
          </cell>
          <cell r="I1165">
            <v>144.07</v>
          </cell>
          <cell r="J1165"/>
          <cell r="K1165">
            <v>-144.07</v>
          </cell>
          <cell r="L1165">
            <v>5338030.74</v>
          </cell>
        </row>
        <row r="1166">
          <cell r="A1166">
            <v>807</v>
          </cell>
          <cell r="I1166">
            <v>1405</v>
          </cell>
          <cell r="J1166"/>
          <cell r="K1166">
            <v>-1405</v>
          </cell>
          <cell r="L1166">
            <v>5336625.74</v>
          </cell>
        </row>
        <row r="1167">
          <cell r="A1167">
            <v>808</v>
          </cell>
          <cell r="I1167">
            <v>4966.28</v>
          </cell>
          <cell r="J1167"/>
          <cell r="K1167">
            <v>-4966.28</v>
          </cell>
          <cell r="L1167">
            <v>5331659.46</v>
          </cell>
        </row>
        <row r="1168">
          <cell r="A1168">
            <v>809</v>
          </cell>
          <cell r="I1168">
            <v>8800</v>
          </cell>
          <cell r="J1168"/>
          <cell r="K1168">
            <v>-8800</v>
          </cell>
          <cell r="L1168">
            <v>5322859.46</v>
          </cell>
        </row>
        <row r="1169">
          <cell r="A1169">
            <v>810</v>
          </cell>
          <cell r="I1169">
            <v>10000</v>
          </cell>
          <cell r="J1169"/>
          <cell r="K1169">
            <v>-10000</v>
          </cell>
          <cell r="L1169">
            <v>5312859.46</v>
          </cell>
        </row>
        <row r="1170">
          <cell r="A1170">
            <v>811</v>
          </cell>
          <cell r="I1170">
            <v>23440.52</v>
          </cell>
          <cell r="J1170"/>
          <cell r="K1170">
            <v>-23440.52</v>
          </cell>
          <cell r="L1170">
            <v>5289418.9400000004</v>
          </cell>
        </row>
        <row r="1171">
          <cell r="A1171">
            <v>812</v>
          </cell>
          <cell r="I1171">
            <v>26122.38</v>
          </cell>
          <cell r="J1171"/>
          <cell r="K1171">
            <v>-26122.38</v>
          </cell>
          <cell r="L1171">
            <v>5263296.5599999996</v>
          </cell>
        </row>
        <row r="1172">
          <cell r="A1172">
            <v>813</v>
          </cell>
          <cell r="I1172">
            <v>28820</v>
          </cell>
          <cell r="J1172"/>
          <cell r="K1172">
            <v>-28820</v>
          </cell>
          <cell r="L1172">
            <v>5234476.5599999996</v>
          </cell>
        </row>
        <row r="1173">
          <cell r="A1173">
            <v>814</v>
          </cell>
          <cell r="I1173">
            <v>34000</v>
          </cell>
          <cell r="J1173"/>
          <cell r="K1173">
            <v>-34000</v>
          </cell>
          <cell r="L1173">
            <v>5200476.5599999996</v>
          </cell>
        </row>
        <row r="1174">
          <cell r="A1174">
            <v>815</v>
          </cell>
          <cell r="I1174">
            <v>35000</v>
          </cell>
          <cell r="J1174"/>
          <cell r="K1174">
            <v>-35000</v>
          </cell>
          <cell r="L1174">
            <v>5165476.5599999996</v>
          </cell>
        </row>
        <row r="1175">
          <cell r="A1175">
            <v>816</v>
          </cell>
          <cell r="I1175">
            <v>55000</v>
          </cell>
          <cell r="J1175"/>
          <cell r="K1175">
            <v>-55000</v>
          </cell>
          <cell r="L1175">
            <v>5110476.5599999996</v>
          </cell>
        </row>
        <row r="1176">
          <cell r="A1176">
            <v>817</v>
          </cell>
          <cell r="I1176">
            <v>75000</v>
          </cell>
          <cell r="J1176"/>
          <cell r="K1176">
            <v>-75000</v>
          </cell>
          <cell r="L1176">
            <v>5035476.5599999996</v>
          </cell>
        </row>
        <row r="1177">
          <cell r="A1177">
            <v>818</v>
          </cell>
          <cell r="I1177">
            <v>3685994.4</v>
          </cell>
          <cell r="J1177"/>
          <cell r="K1177">
            <v>-3685994.4</v>
          </cell>
          <cell r="L1177">
            <v>1349482.16</v>
          </cell>
          <cell r="M1177">
            <v>1349482.16</v>
          </cell>
        </row>
        <row r="1178">
          <cell r="A1178">
            <v>819</v>
          </cell>
          <cell r="I1178"/>
          <cell r="J1178">
            <v>2500000</v>
          </cell>
          <cell r="K1178">
            <v>2500000</v>
          </cell>
          <cell r="L1178">
            <v>3849482.16</v>
          </cell>
        </row>
        <row r="1179">
          <cell r="A1179">
            <v>820</v>
          </cell>
          <cell r="I1179">
            <v>4166.66</v>
          </cell>
          <cell r="J1179"/>
          <cell r="K1179">
            <v>-4166.66</v>
          </cell>
          <cell r="L1179">
            <v>3845315.5</v>
          </cell>
        </row>
        <row r="1180">
          <cell r="A1180">
            <v>821</v>
          </cell>
          <cell r="I1180">
            <v>4779.76</v>
          </cell>
          <cell r="J1180"/>
          <cell r="K1180">
            <v>-4779.76</v>
          </cell>
          <cell r="L1180">
            <v>3840535.74</v>
          </cell>
        </row>
        <row r="1181">
          <cell r="A1181">
            <v>822</v>
          </cell>
          <cell r="I1181">
            <v>11331.07</v>
          </cell>
          <cell r="J1181"/>
          <cell r="K1181">
            <v>-11331.07</v>
          </cell>
          <cell r="L1181">
            <v>3829204.67</v>
          </cell>
        </row>
        <row r="1182">
          <cell r="A1182">
            <v>823</v>
          </cell>
          <cell r="I1182">
            <v>13566.66</v>
          </cell>
          <cell r="J1182"/>
          <cell r="K1182">
            <v>-13566.66</v>
          </cell>
          <cell r="L1182">
            <v>3815638.01</v>
          </cell>
        </row>
        <row r="1183">
          <cell r="A1183">
            <v>824</v>
          </cell>
          <cell r="I1183">
            <v>350000</v>
          </cell>
          <cell r="J1183"/>
          <cell r="K1183">
            <v>-350000</v>
          </cell>
          <cell r="L1183">
            <v>3465638.01</v>
          </cell>
          <cell r="M1183">
            <v>3465638.01</v>
          </cell>
        </row>
        <row r="1184">
          <cell r="A1184">
            <v>825</v>
          </cell>
          <cell r="I1184"/>
          <cell r="J1184">
            <v>5783.2</v>
          </cell>
          <cell r="K1184">
            <v>5783.2</v>
          </cell>
          <cell r="L1184">
            <v>3471421.21</v>
          </cell>
        </row>
        <row r="1185">
          <cell r="A1185">
            <v>826</v>
          </cell>
          <cell r="I1185">
            <v>3287.76</v>
          </cell>
          <cell r="J1185"/>
          <cell r="K1185">
            <v>-3287.76</v>
          </cell>
          <cell r="L1185">
            <v>3468133.45</v>
          </cell>
        </row>
        <row r="1186">
          <cell r="A1186">
            <v>827</v>
          </cell>
          <cell r="I1186">
            <v>5500</v>
          </cell>
          <cell r="J1186"/>
          <cell r="K1186">
            <v>-5500</v>
          </cell>
          <cell r="L1186">
            <v>3462633.45</v>
          </cell>
        </row>
        <row r="1187">
          <cell r="A1187">
            <v>828</v>
          </cell>
          <cell r="I1187">
            <v>50000</v>
          </cell>
          <cell r="J1187"/>
          <cell r="K1187">
            <v>-50000</v>
          </cell>
          <cell r="L1187">
            <v>3412633.45</v>
          </cell>
        </row>
        <row r="1188">
          <cell r="A1188">
            <v>829</v>
          </cell>
          <cell r="I1188">
            <v>315621.7</v>
          </cell>
          <cell r="J1188"/>
          <cell r="K1188">
            <v>-315621.7</v>
          </cell>
          <cell r="L1188">
            <v>3097011.75</v>
          </cell>
          <cell r="M1188">
            <v>3097011.75</v>
          </cell>
        </row>
        <row r="1189">
          <cell r="A1189">
            <v>830</v>
          </cell>
          <cell r="I1189">
            <v>100000</v>
          </cell>
          <cell r="J1189"/>
          <cell r="K1189">
            <v>-100000</v>
          </cell>
          <cell r="L1189">
            <v>2997011.75</v>
          </cell>
        </row>
        <row r="1190">
          <cell r="A1190">
            <v>831</v>
          </cell>
          <cell r="I1190">
            <v>100000</v>
          </cell>
          <cell r="J1190"/>
          <cell r="K1190">
            <v>-100000</v>
          </cell>
          <cell r="L1190">
            <v>2897011.75</v>
          </cell>
          <cell r="M1190">
            <v>2897011.75</v>
          </cell>
        </row>
        <row r="1191">
          <cell r="A1191">
            <v>832</v>
          </cell>
          <cell r="I1191">
            <v>1707.39</v>
          </cell>
          <cell r="J1191"/>
          <cell r="K1191">
            <v>-1707.39</v>
          </cell>
          <cell r="L1191">
            <v>2895304.36</v>
          </cell>
        </row>
        <row r="1192">
          <cell r="A1192">
            <v>833</v>
          </cell>
          <cell r="I1192">
            <v>50000</v>
          </cell>
          <cell r="J1192"/>
          <cell r="K1192">
            <v>-50000</v>
          </cell>
          <cell r="L1192">
            <v>2845304.36</v>
          </cell>
        </row>
        <row r="1193">
          <cell r="A1193">
            <v>834</v>
          </cell>
          <cell r="I1193">
            <v>1717149.5</v>
          </cell>
          <cell r="J1193"/>
          <cell r="K1193">
            <v>-1717149.5</v>
          </cell>
          <cell r="L1193">
            <v>1128154.8600000001</v>
          </cell>
          <cell r="M1193">
            <v>1128154.8600000001</v>
          </cell>
        </row>
        <row r="1194">
          <cell r="A1194">
            <v>835</v>
          </cell>
          <cell r="I1194"/>
          <cell r="J1194">
            <v>5257288</v>
          </cell>
          <cell r="K1194">
            <v>5257288</v>
          </cell>
          <cell r="L1194">
            <v>6385442.8600000003</v>
          </cell>
        </row>
        <row r="1195">
          <cell r="A1195">
            <v>836</v>
          </cell>
          <cell r="I1195">
            <v>500</v>
          </cell>
          <cell r="J1195"/>
          <cell r="K1195">
            <v>-500</v>
          </cell>
          <cell r="L1195">
            <v>6384942.8600000003</v>
          </cell>
        </row>
        <row r="1196">
          <cell r="A1196">
            <v>837</v>
          </cell>
          <cell r="I1196">
            <v>4400</v>
          </cell>
          <cell r="J1196"/>
          <cell r="K1196">
            <v>-4400</v>
          </cell>
          <cell r="L1196">
            <v>6380542.8600000003</v>
          </cell>
        </row>
        <row r="1197">
          <cell r="A1197">
            <v>838</v>
          </cell>
          <cell r="I1197">
            <v>4647.5</v>
          </cell>
          <cell r="J1197"/>
          <cell r="K1197">
            <v>-4647.5</v>
          </cell>
          <cell r="L1197">
            <v>6375895.3600000003</v>
          </cell>
        </row>
        <row r="1198">
          <cell r="A1198">
            <v>839</v>
          </cell>
          <cell r="I1198">
            <v>6380</v>
          </cell>
          <cell r="J1198"/>
          <cell r="K1198">
            <v>-6380</v>
          </cell>
          <cell r="L1198">
            <v>6369515.3600000003</v>
          </cell>
        </row>
        <row r="1199">
          <cell r="A1199">
            <v>840</v>
          </cell>
          <cell r="I1199">
            <v>7058.7</v>
          </cell>
          <cell r="J1199"/>
          <cell r="K1199">
            <v>-7058.7</v>
          </cell>
          <cell r="L1199">
            <v>6362456.6600000001</v>
          </cell>
        </row>
        <row r="1200">
          <cell r="A1200">
            <v>841</v>
          </cell>
          <cell r="I1200">
            <v>10000</v>
          </cell>
          <cell r="J1200"/>
          <cell r="K1200">
            <v>-10000</v>
          </cell>
          <cell r="L1200">
            <v>6352456.6600000001</v>
          </cell>
        </row>
        <row r="1201">
          <cell r="A1201">
            <v>842</v>
          </cell>
          <cell r="I1201">
            <v>11191.13</v>
          </cell>
          <cell r="J1201"/>
          <cell r="K1201">
            <v>-11191.13</v>
          </cell>
          <cell r="L1201">
            <v>6341265.5300000003</v>
          </cell>
        </row>
        <row r="1202">
          <cell r="A1202">
            <v>843</v>
          </cell>
          <cell r="I1202">
            <v>19800</v>
          </cell>
          <cell r="J1202"/>
          <cell r="K1202">
            <v>-19800</v>
          </cell>
          <cell r="L1202">
            <v>6321465.5300000003</v>
          </cell>
        </row>
        <row r="1203">
          <cell r="A1203">
            <v>844</v>
          </cell>
          <cell r="I1203">
            <v>20000</v>
          </cell>
          <cell r="J1203"/>
          <cell r="K1203">
            <v>-20000</v>
          </cell>
          <cell r="L1203">
            <v>6301465.5300000003</v>
          </cell>
        </row>
        <row r="1204">
          <cell r="A1204">
            <v>845</v>
          </cell>
          <cell r="I1204">
            <v>20000</v>
          </cell>
          <cell r="J1204"/>
          <cell r="K1204">
            <v>-20000</v>
          </cell>
          <cell r="L1204">
            <v>6281465.5300000003</v>
          </cell>
        </row>
        <row r="1205">
          <cell r="A1205">
            <v>846</v>
          </cell>
          <cell r="I1205">
            <v>22000</v>
          </cell>
          <cell r="J1205"/>
          <cell r="K1205">
            <v>-22000</v>
          </cell>
          <cell r="L1205">
            <v>6259465.5300000003</v>
          </cell>
        </row>
        <row r="1206">
          <cell r="A1206">
            <v>847</v>
          </cell>
          <cell r="I1206">
            <v>44000</v>
          </cell>
          <cell r="J1206"/>
          <cell r="K1206">
            <v>-44000</v>
          </cell>
          <cell r="L1206">
            <v>6215465.5300000003</v>
          </cell>
          <cell r="M1206">
            <v>6215465.5300000003</v>
          </cell>
        </row>
        <row r="1207">
          <cell r="A1207">
            <v>848</v>
          </cell>
          <cell r="I1207">
            <v>7825.91</v>
          </cell>
          <cell r="K1207">
            <v>-7825.91</v>
          </cell>
          <cell r="L1207">
            <v>6207639.6200000001</v>
          </cell>
          <cell r="M1207">
            <v>6207639.6200000001</v>
          </cell>
        </row>
        <row r="1208">
          <cell r="A1208">
            <v>849</v>
          </cell>
          <cell r="I1208">
            <v>13980</v>
          </cell>
          <cell r="J1208"/>
          <cell r="K1208">
            <v>-13980</v>
          </cell>
          <cell r="L1208">
            <v>6193659.6200000001</v>
          </cell>
        </row>
        <row r="1209">
          <cell r="A1209">
            <v>850</v>
          </cell>
          <cell r="I1209">
            <v>20000</v>
          </cell>
          <cell r="J1209"/>
          <cell r="K1209">
            <v>-20000</v>
          </cell>
          <cell r="L1209">
            <v>6173659.6200000001</v>
          </cell>
          <cell r="M1209">
            <v>6173659.6200000001</v>
          </cell>
        </row>
        <row r="1210">
          <cell r="A1210">
            <v>851</v>
          </cell>
          <cell r="I1210">
            <v>737.08</v>
          </cell>
          <cell r="J1210"/>
          <cell r="K1210">
            <v>-737.08</v>
          </cell>
          <cell r="L1210">
            <v>6172922.54</v>
          </cell>
        </row>
        <row r="1211">
          <cell r="A1211">
            <v>852</v>
          </cell>
          <cell r="I1211">
            <v>13617.25</v>
          </cell>
          <cell r="J1211"/>
          <cell r="K1211">
            <v>-13617.25</v>
          </cell>
          <cell r="L1211">
            <v>6159305.29</v>
          </cell>
        </row>
        <row r="1212">
          <cell r="A1212">
            <v>853</v>
          </cell>
          <cell r="I1212">
            <v>15250</v>
          </cell>
          <cell r="J1212"/>
          <cell r="K1212">
            <v>-15250</v>
          </cell>
          <cell r="L1212">
            <v>6144055.29</v>
          </cell>
        </row>
        <row r="1213">
          <cell r="A1213">
            <v>854</v>
          </cell>
          <cell r="I1213">
            <v>100000</v>
          </cell>
          <cell r="J1213"/>
          <cell r="K1213">
            <v>-100000</v>
          </cell>
          <cell r="L1213">
            <v>6044055.29</v>
          </cell>
        </row>
        <row r="1214">
          <cell r="A1214">
            <v>855</v>
          </cell>
          <cell r="I1214">
            <v>301521.74</v>
          </cell>
          <cell r="J1214"/>
          <cell r="K1214">
            <v>-301521.74</v>
          </cell>
          <cell r="L1214">
            <v>5742533.5499999998</v>
          </cell>
        </row>
        <row r="1215">
          <cell r="A1215">
            <v>856</v>
          </cell>
          <cell r="I1215">
            <v>4149806</v>
          </cell>
          <cell r="J1215"/>
          <cell r="K1215">
            <v>-4149806</v>
          </cell>
          <cell r="L1215">
            <v>1592727.55</v>
          </cell>
          <cell r="M1215">
            <v>1592727.55</v>
          </cell>
        </row>
        <row r="1216">
          <cell r="A1216">
            <v>857</v>
          </cell>
          <cell r="I1216">
            <v>2113</v>
          </cell>
          <cell r="J1216"/>
          <cell r="K1216">
            <v>-2113</v>
          </cell>
          <cell r="L1216">
            <v>1590614.55</v>
          </cell>
        </row>
        <row r="1217">
          <cell r="A1217">
            <v>858</v>
          </cell>
          <cell r="I1217">
            <v>11546.99</v>
          </cell>
          <cell r="J1217"/>
          <cell r="K1217">
            <v>-11546.99</v>
          </cell>
          <cell r="L1217">
            <v>1579067.56</v>
          </cell>
        </row>
        <row r="1218">
          <cell r="A1218">
            <v>859</v>
          </cell>
          <cell r="I1218">
            <v>38006.79</v>
          </cell>
          <cell r="J1218"/>
          <cell r="K1218">
            <v>-38006.79</v>
          </cell>
          <cell r="L1218">
            <v>1541060.77</v>
          </cell>
        </row>
        <row r="1219">
          <cell r="A1219">
            <v>860</v>
          </cell>
          <cell r="I1219">
            <v>132000</v>
          </cell>
          <cell r="J1219"/>
          <cell r="K1219">
            <v>-132000</v>
          </cell>
          <cell r="L1219">
            <v>1409060.77</v>
          </cell>
        </row>
        <row r="1220">
          <cell r="A1220">
            <v>861</v>
          </cell>
          <cell r="I1220">
            <v>205487.33</v>
          </cell>
          <cell r="J1220"/>
          <cell r="K1220">
            <v>-205487.33</v>
          </cell>
          <cell r="L1220">
            <v>1203573.44</v>
          </cell>
        </row>
        <row r="1221">
          <cell r="A1221">
            <v>862</v>
          </cell>
          <cell r="I1221">
            <v>240000</v>
          </cell>
          <cell r="J1221"/>
          <cell r="K1221">
            <v>-240000</v>
          </cell>
          <cell r="L1221">
            <v>963573.44</v>
          </cell>
          <cell r="M1221">
            <v>963573.44</v>
          </cell>
        </row>
        <row r="1222">
          <cell r="A1222">
            <v>863</v>
          </cell>
          <cell r="I1222">
            <v>87.55</v>
          </cell>
          <cell r="J1222"/>
          <cell r="K1222">
            <v>-87.55</v>
          </cell>
          <cell r="L1222">
            <v>963485.89</v>
          </cell>
        </row>
        <row r="1223">
          <cell r="A1223">
            <v>864</v>
          </cell>
          <cell r="I1223">
            <v>320</v>
          </cell>
          <cell r="J1223"/>
          <cell r="K1223">
            <v>-320</v>
          </cell>
          <cell r="L1223">
            <v>963165.89</v>
          </cell>
        </row>
        <row r="1224">
          <cell r="A1224">
            <v>865</v>
          </cell>
          <cell r="I1224">
            <v>1990.77</v>
          </cell>
          <cell r="J1224"/>
          <cell r="K1224">
            <v>-1990.77</v>
          </cell>
          <cell r="L1224">
            <v>961175.12</v>
          </cell>
          <cell r="M1224">
            <v>961175.12</v>
          </cell>
        </row>
        <row r="1225">
          <cell r="A1225">
            <v>866</v>
          </cell>
          <cell r="I1225"/>
          <cell r="J1225">
            <v>1740612</v>
          </cell>
          <cell r="K1225">
            <v>1740612</v>
          </cell>
          <cell r="L1225">
            <v>2701787.12</v>
          </cell>
        </row>
        <row r="1226">
          <cell r="A1226">
            <v>867</v>
          </cell>
          <cell r="I1226">
            <v>3300</v>
          </cell>
          <cell r="J1226"/>
          <cell r="K1226">
            <v>-3300</v>
          </cell>
          <cell r="L1226">
            <v>2698487.12</v>
          </cell>
        </row>
        <row r="1227">
          <cell r="A1227">
            <v>868</v>
          </cell>
          <cell r="I1227">
            <v>10000</v>
          </cell>
          <cell r="J1227"/>
          <cell r="K1227">
            <v>-10000</v>
          </cell>
          <cell r="L1227">
            <v>2688487.12</v>
          </cell>
        </row>
        <row r="1228">
          <cell r="A1228">
            <v>869</v>
          </cell>
          <cell r="I1228">
            <v>100000</v>
          </cell>
          <cell r="J1228"/>
          <cell r="K1228">
            <v>-100000</v>
          </cell>
          <cell r="L1228">
            <v>2588487.12</v>
          </cell>
          <cell r="M1228">
            <v>2588487.12</v>
          </cell>
        </row>
        <row r="1229">
          <cell r="A1229">
            <v>870</v>
          </cell>
          <cell r="I1229">
            <v>100000</v>
          </cell>
          <cell r="J1229"/>
          <cell r="K1229">
            <v>-100000</v>
          </cell>
          <cell r="L1229">
            <v>2488487.12</v>
          </cell>
          <cell r="M1229">
            <v>2488487.12</v>
          </cell>
        </row>
        <row r="1230">
          <cell r="A1230">
            <v>871</v>
          </cell>
          <cell r="I1230">
            <v>10406</v>
          </cell>
          <cell r="J1230"/>
          <cell r="K1230">
            <v>-10406</v>
          </cell>
          <cell r="L1230">
            <v>2478081.12</v>
          </cell>
        </row>
        <row r="1231">
          <cell r="A1231">
            <v>872</v>
          </cell>
          <cell r="I1231">
            <v>200000</v>
          </cell>
          <cell r="J1231"/>
          <cell r="K1231">
            <v>-200000</v>
          </cell>
          <cell r="L1231">
            <v>2278081.12</v>
          </cell>
        </row>
        <row r="1232">
          <cell r="A1232">
            <v>873</v>
          </cell>
          <cell r="I1232">
            <v>394725.03</v>
          </cell>
          <cell r="J1232"/>
          <cell r="K1232">
            <v>-394725.03</v>
          </cell>
          <cell r="L1232">
            <v>1883356.09</v>
          </cell>
          <cell r="M1232">
            <v>1883356.09</v>
          </cell>
        </row>
        <row r="1233">
          <cell r="A1233">
            <v>874</v>
          </cell>
          <cell r="I1233"/>
          <cell r="J1233">
            <v>4101675</v>
          </cell>
          <cell r="K1233">
            <v>4101675</v>
          </cell>
          <cell r="L1233">
            <v>5985031.0899999999</v>
          </cell>
        </row>
        <row r="1234">
          <cell r="A1234">
            <v>875</v>
          </cell>
          <cell r="I1234">
            <v>2694.05</v>
          </cell>
          <cell r="J1234"/>
          <cell r="K1234">
            <v>-2694.05</v>
          </cell>
          <cell r="L1234">
            <v>5982337.04</v>
          </cell>
        </row>
        <row r="1235">
          <cell r="A1235">
            <v>876</v>
          </cell>
          <cell r="I1235">
            <v>140000</v>
          </cell>
          <cell r="J1235"/>
          <cell r="K1235">
            <v>-140000</v>
          </cell>
          <cell r="L1235">
            <v>5842337.04</v>
          </cell>
          <cell r="M1235">
            <v>5842337.04</v>
          </cell>
        </row>
        <row r="1236">
          <cell r="A1236">
            <v>877</v>
          </cell>
          <cell r="I1236">
            <v>1736.71</v>
          </cell>
          <cell r="J1236"/>
          <cell r="K1236">
            <v>-1736.71</v>
          </cell>
          <cell r="L1236">
            <v>5840600.3300000001</v>
          </cell>
        </row>
        <row r="1237">
          <cell r="A1237">
            <v>878</v>
          </cell>
          <cell r="I1237">
            <v>65000</v>
          </cell>
          <cell r="J1237"/>
          <cell r="K1237">
            <v>-65000</v>
          </cell>
          <cell r="L1237">
            <v>5775600.3300000001</v>
          </cell>
        </row>
        <row r="1238">
          <cell r="A1238">
            <v>879</v>
          </cell>
          <cell r="I1238">
            <v>100000</v>
          </cell>
          <cell r="J1238"/>
          <cell r="K1238">
            <v>-100000</v>
          </cell>
          <cell r="L1238">
            <v>5675600.3300000001</v>
          </cell>
          <cell r="M1238">
            <v>5675600.3300000001</v>
          </cell>
        </row>
        <row r="1239">
          <cell r="A1239">
            <v>880</v>
          </cell>
          <cell r="I1239">
            <v>98933.52</v>
          </cell>
          <cell r="J1239"/>
          <cell r="K1239">
            <v>-98933.52</v>
          </cell>
          <cell r="L1239">
            <v>5576666.8099999996</v>
          </cell>
          <cell r="M1239">
            <v>5576666.8099999996</v>
          </cell>
        </row>
        <row r="1240">
          <cell r="A1240">
            <v>881</v>
          </cell>
          <cell r="I1240">
            <v>2159.9</v>
          </cell>
          <cell r="J1240"/>
          <cell r="K1240">
            <v>-2159.9</v>
          </cell>
          <cell r="L1240">
            <v>5574506.9100000001</v>
          </cell>
        </row>
        <row r="1241">
          <cell r="A1241">
            <v>882</v>
          </cell>
          <cell r="I1241">
            <v>100000</v>
          </cell>
          <cell r="J1241"/>
          <cell r="K1241">
            <v>-100000</v>
          </cell>
          <cell r="L1241">
            <v>5474506.9100000001</v>
          </cell>
        </row>
        <row r="1242">
          <cell r="A1242">
            <v>883</v>
          </cell>
          <cell r="I1242">
            <v>200000</v>
          </cell>
          <cell r="J1242"/>
          <cell r="K1242">
            <v>-200000</v>
          </cell>
          <cell r="L1242">
            <v>5274506.91</v>
          </cell>
        </row>
        <row r="1243">
          <cell r="A1243">
            <v>884</v>
          </cell>
          <cell r="I1243">
            <v>1918567.42</v>
          </cell>
          <cell r="J1243"/>
          <cell r="K1243">
            <v>-1918567.42</v>
          </cell>
          <cell r="L1243">
            <v>3355939.49</v>
          </cell>
          <cell r="M1243">
            <v>3355939.49</v>
          </cell>
        </row>
        <row r="1244">
          <cell r="A1244">
            <v>885</v>
          </cell>
          <cell r="I1244"/>
          <cell r="J1244">
            <v>1918567.42</v>
          </cell>
          <cell r="K1244">
            <v>1918567.42</v>
          </cell>
          <cell r="L1244">
            <v>5274506.91</v>
          </cell>
        </row>
        <row r="1245">
          <cell r="A1245">
            <v>886</v>
          </cell>
          <cell r="I1245">
            <v>6715.91</v>
          </cell>
          <cell r="K1245">
            <v>-6715.91</v>
          </cell>
          <cell r="L1245">
            <v>5267791</v>
          </cell>
        </row>
        <row r="1246">
          <cell r="A1246">
            <v>887</v>
          </cell>
          <cell r="I1246">
            <v>35000</v>
          </cell>
          <cell r="J1246"/>
          <cell r="K1246">
            <v>-35000</v>
          </cell>
          <cell r="L1246">
            <v>5232791</v>
          </cell>
        </row>
        <row r="1247">
          <cell r="A1247">
            <v>888</v>
          </cell>
          <cell r="I1247">
            <v>55000</v>
          </cell>
          <cell r="J1247"/>
          <cell r="K1247">
            <v>-55000</v>
          </cell>
          <cell r="L1247">
            <v>5177791</v>
          </cell>
        </row>
        <row r="1248">
          <cell r="A1248">
            <v>889</v>
          </cell>
          <cell r="I1248">
            <v>679232.47</v>
          </cell>
          <cell r="J1248"/>
          <cell r="K1248">
            <v>-679232.47</v>
          </cell>
          <cell r="L1248">
            <v>4498558.53</v>
          </cell>
        </row>
        <row r="1249">
          <cell r="A1249">
            <v>890</v>
          </cell>
          <cell r="I1249">
            <v>997712.76</v>
          </cell>
          <cell r="J1249"/>
          <cell r="K1249">
            <v>-997712.76</v>
          </cell>
          <cell r="L1249">
            <v>3500845.77</v>
          </cell>
          <cell r="M1249">
            <v>3500845.77</v>
          </cell>
        </row>
        <row r="1250">
          <cell r="A1250">
            <v>891</v>
          </cell>
          <cell r="I1250">
            <v>1076.17</v>
          </cell>
          <cell r="K1250">
            <v>-1076.17</v>
          </cell>
          <cell r="L1250">
            <v>3499769.6</v>
          </cell>
        </row>
        <row r="1251">
          <cell r="A1251">
            <v>892</v>
          </cell>
          <cell r="I1251">
            <v>1990.77</v>
          </cell>
          <cell r="J1251"/>
          <cell r="K1251">
            <v>-1990.77</v>
          </cell>
          <cell r="L1251">
            <v>3497778.83</v>
          </cell>
        </row>
        <row r="1252">
          <cell r="A1252">
            <v>893</v>
          </cell>
          <cell r="I1252">
            <v>2392.64</v>
          </cell>
          <cell r="K1252">
            <v>-2392.64</v>
          </cell>
          <cell r="L1252">
            <v>3495386.19</v>
          </cell>
        </row>
        <row r="1253">
          <cell r="A1253">
            <v>894</v>
          </cell>
          <cell r="I1253">
            <v>6571.93</v>
          </cell>
          <cell r="K1253">
            <v>-6571.93</v>
          </cell>
          <cell r="L1253">
            <v>3488814.26</v>
          </cell>
        </row>
        <row r="1254">
          <cell r="A1254">
            <v>895</v>
          </cell>
          <cell r="I1254">
            <v>6676.41</v>
          </cell>
          <cell r="K1254">
            <v>-6676.41</v>
          </cell>
          <cell r="L1254">
            <v>3482137.85</v>
          </cell>
          <cell r="M1254">
            <v>3482137.85</v>
          </cell>
        </row>
        <row r="1255">
          <cell r="A1255">
            <v>896</v>
          </cell>
          <cell r="I1255">
            <v>80</v>
          </cell>
          <cell r="J1255"/>
          <cell r="K1255">
            <v>-80</v>
          </cell>
          <cell r="L1255">
            <v>3482057.85</v>
          </cell>
        </row>
        <row r="1256">
          <cell r="A1256">
            <v>897</v>
          </cell>
          <cell r="I1256">
            <v>1053.0999999999999</v>
          </cell>
          <cell r="K1256">
            <v>-1053.0999999999999</v>
          </cell>
          <cell r="L1256">
            <v>3481004.75</v>
          </cell>
        </row>
        <row r="1257">
          <cell r="A1257">
            <v>898</v>
          </cell>
          <cell r="I1257">
            <v>2350.67</v>
          </cell>
          <cell r="K1257">
            <v>-2350.67</v>
          </cell>
          <cell r="L1257">
            <v>3478654.08</v>
          </cell>
        </row>
        <row r="1258">
          <cell r="A1258">
            <v>899</v>
          </cell>
          <cell r="I1258">
            <v>6450.23</v>
          </cell>
          <cell r="K1258">
            <v>-6450.23</v>
          </cell>
          <cell r="L1258">
            <v>3472203.85</v>
          </cell>
        </row>
        <row r="1259">
          <cell r="A1259">
            <v>900</v>
          </cell>
          <cell r="I1259">
            <v>6544.25</v>
          </cell>
          <cell r="K1259">
            <v>-6544.25</v>
          </cell>
          <cell r="L1259">
            <v>3465659.6</v>
          </cell>
        </row>
        <row r="1260">
          <cell r="A1260">
            <v>901</v>
          </cell>
          <cell r="I1260">
            <v>612822.1</v>
          </cell>
          <cell r="J1260"/>
          <cell r="K1260">
            <v>-612822.1</v>
          </cell>
          <cell r="L1260">
            <v>2852837.5</v>
          </cell>
          <cell r="M1260">
            <v>2852837.5</v>
          </cell>
        </row>
        <row r="1261">
          <cell r="A1261">
            <v>902</v>
          </cell>
          <cell r="I1261">
            <v>59.75</v>
          </cell>
          <cell r="J1261"/>
          <cell r="K1261">
            <v>-59.75</v>
          </cell>
          <cell r="L1261">
            <v>2852777.75</v>
          </cell>
        </row>
        <row r="1262">
          <cell r="A1262">
            <v>903</v>
          </cell>
          <cell r="I1262">
            <v>330</v>
          </cell>
          <cell r="J1262"/>
          <cell r="K1262">
            <v>-330</v>
          </cell>
          <cell r="L1262">
            <v>2852447.75</v>
          </cell>
        </row>
        <row r="1263">
          <cell r="A1263">
            <v>904</v>
          </cell>
          <cell r="I1263">
            <v>715</v>
          </cell>
          <cell r="J1263"/>
          <cell r="K1263">
            <v>-715</v>
          </cell>
          <cell r="L1263">
            <v>2851732.75</v>
          </cell>
        </row>
        <row r="1264">
          <cell r="A1264">
            <v>905</v>
          </cell>
          <cell r="I1264">
            <v>4166.66</v>
          </cell>
          <cell r="J1264"/>
          <cell r="K1264">
            <v>-4166.66</v>
          </cell>
          <cell r="L1264">
            <v>2847566.09</v>
          </cell>
        </row>
        <row r="1265">
          <cell r="A1265">
            <v>906</v>
          </cell>
          <cell r="I1265">
            <v>4779.76</v>
          </cell>
          <cell r="J1265"/>
          <cell r="K1265">
            <v>-4779.76</v>
          </cell>
          <cell r="L1265">
            <v>2842786.33</v>
          </cell>
        </row>
        <row r="1266">
          <cell r="A1266">
            <v>907</v>
          </cell>
          <cell r="I1266">
            <v>5500</v>
          </cell>
          <cell r="J1266"/>
          <cell r="K1266">
            <v>-5500</v>
          </cell>
          <cell r="L1266">
            <v>2837286.33</v>
          </cell>
        </row>
        <row r="1267">
          <cell r="A1267">
            <v>908</v>
          </cell>
          <cell r="I1267">
            <v>10686.84</v>
          </cell>
          <cell r="J1267"/>
          <cell r="K1267">
            <v>-10686.84</v>
          </cell>
          <cell r="L1267">
            <v>2826599.49</v>
          </cell>
        </row>
        <row r="1268">
          <cell r="A1268">
            <v>909</v>
          </cell>
          <cell r="I1268">
            <v>13566.66</v>
          </cell>
          <cell r="J1268"/>
          <cell r="K1268">
            <v>-13566.66</v>
          </cell>
          <cell r="L1268">
            <v>2813032.83</v>
          </cell>
        </row>
        <row r="1269">
          <cell r="A1269">
            <v>910</v>
          </cell>
          <cell r="I1269">
            <v>21813.93</v>
          </cell>
          <cell r="J1269"/>
          <cell r="K1269">
            <v>-21813.93</v>
          </cell>
          <cell r="L1269">
            <v>2791218.9</v>
          </cell>
          <cell r="M1269">
            <v>2791218.9</v>
          </cell>
        </row>
        <row r="1270">
          <cell r="A1270">
            <v>911</v>
          </cell>
          <cell r="I1270">
            <v>100000</v>
          </cell>
          <cell r="J1270"/>
          <cell r="K1270">
            <v>-100000</v>
          </cell>
          <cell r="L1270">
            <v>2691218.9</v>
          </cell>
          <cell r="M1270">
            <v>2691218.9</v>
          </cell>
        </row>
        <row r="1271">
          <cell r="A1271">
            <v>912</v>
          </cell>
          <cell r="I1271"/>
          <cell r="J1271">
            <v>5522.9</v>
          </cell>
          <cell r="K1271">
            <v>5522.9</v>
          </cell>
          <cell r="L1271">
            <v>2696741.8</v>
          </cell>
        </row>
        <row r="1272">
          <cell r="A1272">
            <v>913</v>
          </cell>
          <cell r="I1272">
            <v>1000</v>
          </cell>
          <cell r="J1272"/>
          <cell r="K1272">
            <v>-1000</v>
          </cell>
          <cell r="L1272">
            <v>2695741.8</v>
          </cell>
        </row>
        <row r="1273">
          <cell r="A1273">
            <v>914</v>
          </cell>
          <cell r="I1273">
            <v>22000</v>
          </cell>
          <cell r="J1273"/>
          <cell r="K1273">
            <v>-22000</v>
          </cell>
          <cell r="L1273">
            <v>2673741.7999999998</v>
          </cell>
          <cell r="M1273">
            <v>2673741.7999999998</v>
          </cell>
        </row>
        <row r="1274">
          <cell r="A1274">
            <v>915</v>
          </cell>
          <cell r="I1274"/>
          <cell r="J1274">
            <v>1257362</v>
          </cell>
          <cell r="K1274">
            <v>1257362</v>
          </cell>
          <cell r="L1274">
            <v>3931103.8</v>
          </cell>
        </row>
        <row r="1275">
          <cell r="A1275">
            <v>916</v>
          </cell>
          <cell r="I1275">
            <v>1485</v>
          </cell>
          <cell r="J1275"/>
          <cell r="K1275">
            <v>-1485</v>
          </cell>
          <cell r="L1275">
            <v>3929618.8</v>
          </cell>
        </row>
        <row r="1276">
          <cell r="A1276">
            <v>917</v>
          </cell>
          <cell r="I1276">
            <v>3287.76</v>
          </cell>
          <cell r="J1276"/>
          <cell r="K1276">
            <v>-3287.76</v>
          </cell>
          <cell r="L1276">
            <v>3926331.04</v>
          </cell>
        </row>
        <row r="1277">
          <cell r="A1277">
            <v>918</v>
          </cell>
          <cell r="I1277">
            <v>8800</v>
          </cell>
          <cell r="J1277"/>
          <cell r="K1277">
            <v>-8800</v>
          </cell>
          <cell r="L1277">
            <v>3917531.04</v>
          </cell>
          <cell r="M1277">
            <v>3917531.04</v>
          </cell>
        </row>
        <row r="1278">
          <cell r="A1278">
            <v>919</v>
          </cell>
          <cell r="I1278">
            <v>68000</v>
          </cell>
          <cell r="J1278"/>
          <cell r="K1278">
            <v>-68000</v>
          </cell>
          <cell r="L1278">
            <v>3849531.04</v>
          </cell>
        </row>
        <row r="1279">
          <cell r="A1279">
            <v>920</v>
          </cell>
          <cell r="I1279">
            <v>586000</v>
          </cell>
          <cell r="J1279"/>
          <cell r="K1279">
            <v>-586000</v>
          </cell>
          <cell r="L1279">
            <v>3263531.04</v>
          </cell>
          <cell r="M1279">
            <v>3263531.04</v>
          </cell>
        </row>
        <row r="1280">
          <cell r="A1280">
            <v>921</v>
          </cell>
          <cell r="I1280"/>
          <cell r="J1280">
            <v>1475000</v>
          </cell>
          <cell r="K1280">
            <v>1475000</v>
          </cell>
          <cell r="L1280">
            <v>4738531.04</v>
          </cell>
        </row>
        <row r="1281">
          <cell r="A1281">
            <v>922</v>
          </cell>
          <cell r="I1281"/>
          <cell r="J1281">
            <v>28.2</v>
          </cell>
          <cell r="K1281">
            <v>28.2</v>
          </cell>
          <cell r="L1281">
            <v>4738559.24</v>
          </cell>
        </row>
        <row r="1282">
          <cell r="A1282">
            <v>923</v>
          </cell>
          <cell r="I1282">
            <v>114.07</v>
          </cell>
          <cell r="J1282"/>
          <cell r="K1282">
            <v>-114.07</v>
          </cell>
          <cell r="L1282">
            <v>4738445.17</v>
          </cell>
        </row>
        <row r="1283">
          <cell r="A1283">
            <v>924</v>
          </cell>
          <cell r="I1283">
            <v>3600</v>
          </cell>
          <cell r="J1283"/>
          <cell r="K1283">
            <v>-3600</v>
          </cell>
          <cell r="L1283">
            <v>4734845.17</v>
          </cell>
        </row>
        <row r="1284">
          <cell r="A1284">
            <v>925</v>
          </cell>
          <cell r="I1284">
            <v>91960</v>
          </cell>
          <cell r="J1284"/>
          <cell r="K1284">
            <v>-91960</v>
          </cell>
          <cell r="L1284">
            <v>4642885.17</v>
          </cell>
        </row>
        <row r="1285">
          <cell r="A1285">
            <v>926</v>
          </cell>
          <cell r="I1285">
            <v>100000</v>
          </cell>
          <cell r="J1285"/>
          <cell r="K1285">
            <v>-100000</v>
          </cell>
          <cell r="L1285">
            <v>4542885.17</v>
          </cell>
        </row>
        <row r="1286">
          <cell r="A1286">
            <v>927</v>
          </cell>
          <cell r="I1286">
            <v>271272.93</v>
          </cell>
          <cell r="J1286"/>
          <cell r="K1286">
            <v>-271272.93</v>
          </cell>
          <cell r="L1286">
            <v>4271612.24</v>
          </cell>
        </row>
        <row r="1287">
          <cell r="A1287">
            <v>928</v>
          </cell>
          <cell r="I1287">
            <v>525575.79</v>
          </cell>
          <cell r="J1287"/>
          <cell r="K1287">
            <v>-525575.79</v>
          </cell>
          <cell r="L1287">
            <v>3746036.45</v>
          </cell>
        </row>
        <row r="1288">
          <cell r="A1288">
            <v>929</v>
          </cell>
          <cell r="I1288">
            <v>740000</v>
          </cell>
          <cell r="J1288"/>
          <cell r="K1288">
            <v>-740000</v>
          </cell>
          <cell r="L1288">
            <v>3006036.45</v>
          </cell>
        </row>
        <row r="1289">
          <cell r="A1289">
            <v>930</v>
          </cell>
          <cell r="I1289">
            <v>750000</v>
          </cell>
          <cell r="J1289"/>
          <cell r="K1289">
            <v>-750000</v>
          </cell>
          <cell r="L1289">
            <v>2256036.4500000002</v>
          </cell>
          <cell r="M1289">
            <v>2256036.4500000002</v>
          </cell>
        </row>
        <row r="1290">
          <cell r="A1290">
            <v>931</v>
          </cell>
          <cell r="I1290"/>
          <cell r="J1290">
            <v>3831433</v>
          </cell>
          <cell r="K1290">
            <v>3831433</v>
          </cell>
          <cell r="L1290">
            <v>6087469.4500000002</v>
          </cell>
        </row>
        <row r="1291">
          <cell r="A1291">
            <v>932</v>
          </cell>
          <cell r="I1291">
            <v>7825.91</v>
          </cell>
          <cell r="K1291">
            <v>-7825.91</v>
          </cell>
          <cell r="L1291">
            <v>6079643.54</v>
          </cell>
        </row>
        <row r="1292">
          <cell r="A1292">
            <v>933</v>
          </cell>
          <cell r="I1292">
            <v>410974.67</v>
          </cell>
          <cell r="J1292"/>
          <cell r="K1292">
            <v>-410974.67</v>
          </cell>
          <cell r="L1292">
            <v>5668668.8700000001</v>
          </cell>
          <cell r="M1292">
            <v>5668668.8700000001</v>
          </cell>
        </row>
        <row r="1293">
          <cell r="A1293">
            <v>934</v>
          </cell>
          <cell r="I1293"/>
          <cell r="J1293">
            <v>3478849</v>
          </cell>
          <cell r="K1293">
            <v>3478849</v>
          </cell>
          <cell r="L1293">
            <v>9147517.8699999992</v>
          </cell>
        </row>
        <row r="1294">
          <cell r="A1294">
            <v>935</v>
          </cell>
          <cell r="I1294">
            <v>1990.77</v>
          </cell>
          <cell r="J1294"/>
          <cell r="K1294">
            <v>-1990.77</v>
          </cell>
          <cell r="L1294">
            <v>9145527.0999999996</v>
          </cell>
        </row>
        <row r="1295">
          <cell r="A1295">
            <v>936</v>
          </cell>
          <cell r="I1295">
            <v>342000</v>
          </cell>
          <cell r="J1295"/>
          <cell r="K1295">
            <v>-342000</v>
          </cell>
          <cell r="L1295">
            <v>8803527.0999999996</v>
          </cell>
          <cell r="M1295">
            <v>8803527.0999999996</v>
          </cell>
        </row>
        <row r="1296">
          <cell r="A1296">
            <v>937</v>
          </cell>
          <cell r="I1296"/>
          <cell r="J1296">
            <v>935</v>
          </cell>
          <cell r="K1296">
            <v>935</v>
          </cell>
          <cell r="L1296">
            <v>8804462.0999999996</v>
          </cell>
        </row>
        <row r="1297">
          <cell r="A1297">
            <v>938</v>
          </cell>
          <cell r="I1297">
            <v>2113</v>
          </cell>
          <cell r="J1297"/>
          <cell r="K1297">
            <v>-2113</v>
          </cell>
          <cell r="L1297">
            <v>8802349.0999999996</v>
          </cell>
        </row>
        <row r="1298">
          <cell r="A1298">
            <v>939</v>
          </cell>
          <cell r="I1298">
            <v>6000</v>
          </cell>
          <cell r="J1298"/>
          <cell r="K1298">
            <v>-6000</v>
          </cell>
          <cell r="L1298">
            <v>8796349.0999999996</v>
          </cell>
        </row>
        <row r="1299">
          <cell r="A1299">
            <v>940</v>
          </cell>
          <cell r="I1299">
            <v>6267.79</v>
          </cell>
          <cell r="J1299"/>
          <cell r="K1299">
            <v>-6267.79</v>
          </cell>
          <cell r="L1299">
            <v>8790081.3100000005</v>
          </cell>
        </row>
        <row r="1300">
          <cell r="A1300">
            <v>941</v>
          </cell>
          <cell r="I1300">
            <v>10000</v>
          </cell>
          <cell r="J1300"/>
          <cell r="K1300">
            <v>-10000</v>
          </cell>
          <cell r="L1300">
            <v>8780081.3100000005</v>
          </cell>
        </row>
        <row r="1301">
          <cell r="A1301">
            <v>942</v>
          </cell>
          <cell r="I1301">
            <v>13617.25</v>
          </cell>
          <cell r="J1301"/>
          <cell r="K1301">
            <v>-13617.25</v>
          </cell>
          <cell r="L1301">
            <v>8766464.0600000005</v>
          </cell>
        </row>
        <row r="1302">
          <cell r="A1302">
            <v>943</v>
          </cell>
          <cell r="I1302">
            <v>15250</v>
          </cell>
          <cell r="J1302"/>
          <cell r="K1302">
            <v>-15250</v>
          </cell>
          <cell r="L1302">
            <v>8751214.0600000005</v>
          </cell>
        </row>
        <row r="1303">
          <cell r="A1303">
            <v>944</v>
          </cell>
          <cell r="I1303">
            <v>27329.279999999999</v>
          </cell>
          <cell r="J1303"/>
          <cell r="K1303">
            <v>-27329.279999999999</v>
          </cell>
          <cell r="L1303">
            <v>8723884.7799999993</v>
          </cell>
        </row>
        <row r="1304">
          <cell r="A1304">
            <v>945</v>
          </cell>
          <cell r="I1304">
            <v>41954.76</v>
          </cell>
          <cell r="J1304"/>
          <cell r="K1304">
            <v>-41954.76</v>
          </cell>
          <cell r="L1304">
            <v>8681930.0199999996</v>
          </cell>
        </row>
        <row r="1305">
          <cell r="A1305">
            <v>946</v>
          </cell>
          <cell r="I1305">
            <v>293219.34000000003</v>
          </cell>
          <cell r="J1305"/>
          <cell r="K1305">
            <v>-293219.34000000003</v>
          </cell>
          <cell r="L1305">
            <v>8388710.6799999997</v>
          </cell>
        </row>
        <row r="1306">
          <cell r="A1306">
            <v>947</v>
          </cell>
          <cell r="I1306">
            <v>300000</v>
          </cell>
          <cell r="J1306"/>
          <cell r="K1306">
            <v>-300000</v>
          </cell>
          <cell r="L1306">
            <v>8088710.6799999997</v>
          </cell>
        </row>
        <row r="1307">
          <cell r="A1307">
            <v>948</v>
          </cell>
          <cell r="I1307">
            <v>2000000</v>
          </cell>
          <cell r="J1307"/>
          <cell r="K1307">
            <v>-2000000</v>
          </cell>
          <cell r="L1307">
            <v>6088710.6799999997</v>
          </cell>
          <cell r="M1307">
            <v>6088710.6799999997</v>
          </cell>
        </row>
        <row r="1308">
          <cell r="A1308">
            <v>949</v>
          </cell>
          <cell r="I1308"/>
          <cell r="J1308">
            <v>281442.26</v>
          </cell>
          <cell r="K1308">
            <v>281442.26</v>
          </cell>
          <cell r="L1308">
            <v>6370152.9400000004</v>
          </cell>
        </row>
        <row r="1309">
          <cell r="A1309">
            <v>950</v>
          </cell>
          <cell r="I1309"/>
          <cell r="J1309">
            <v>71781.69</v>
          </cell>
          <cell r="K1309">
            <v>71781.69</v>
          </cell>
          <cell r="L1309">
            <v>6441934.6299999999</v>
          </cell>
        </row>
        <row r="1310">
          <cell r="A1310">
            <v>951</v>
          </cell>
          <cell r="I1310">
            <v>47.5</v>
          </cell>
          <cell r="J1310"/>
          <cell r="K1310">
            <v>-47.5</v>
          </cell>
          <cell r="L1310">
            <v>6441887.1299999999</v>
          </cell>
        </row>
        <row r="1311">
          <cell r="A1311">
            <v>952</v>
          </cell>
          <cell r="I1311">
            <v>880</v>
          </cell>
          <cell r="J1311"/>
          <cell r="K1311">
            <v>-880</v>
          </cell>
          <cell r="L1311">
            <v>6441007.1299999999</v>
          </cell>
        </row>
        <row r="1312">
          <cell r="A1312">
            <v>953</v>
          </cell>
          <cell r="I1312">
            <v>1650</v>
          </cell>
          <cell r="J1312"/>
          <cell r="K1312">
            <v>-1650</v>
          </cell>
          <cell r="L1312">
            <v>6439357.1299999999</v>
          </cell>
        </row>
        <row r="1313">
          <cell r="A1313">
            <v>954</v>
          </cell>
          <cell r="I1313">
            <v>7290</v>
          </cell>
          <cell r="J1313"/>
          <cell r="K1313">
            <v>-7290</v>
          </cell>
          <cell r="L1313">
            <v>6432067.1299999999</v>
          </cell>
        </row>
        <row r="1314">
          <cell r="A1314">
            <v>955</v>
          </cell>
          <cell r="I1314">
            <v>15160.06</v>
          </cell>
          <cell r="J1314"/>
          <cell r="K1314">
            <v>-15160.06</v>
          </cell>
          <cell r="L1314">
            <v>6416907.0700000003</v>
          </cell>
        </row>
        <row r="1315">
          <cell r="A1315">
            <v>956</v>
          </cell>
          <cell r="I1315">
            <v>33482.629999999997</v>
          </cell>
          <cell r="J1315"/>
          <cell r="K1315">
            <v>-33482.629999999997</v>
          </cell>
          <cell r="L1315">
            <v>6383424.4400000004</v>
          </cell>
        </row>
        <row r="1316">
          <cell r="A1316">
            <v>957</v>
          </cell>
          <cell r="I1316">
            <v>88000</v>
          </cell>
          <cell r="J1316"/>
          <cell r="K1316">
            <v>-88000</v>
          </cell>
          <cell r="L1316">
            <v>6295424.4400000004</v>
          </cell>
        </row>
        <row r="1317">
          <cell r="A1317">
            <v>958</v>
          </cell>
          <cell r="I1317">
            <v>300000</v>
          </cell>
          <cell r="J1317"/>
          <cell r="K1317">
            <v>-300000</v>
          </cell>
          <cell r="L1317">
            <v>5995424.4400000004</v>
          </cell>
          <cell r="M1317">
            <v>5995424.4400000004</v>
          </cell>
        </row>
        <row r="1318">
          <cell r="A1318">
            <v>959</v>
          </cell>
          <cell r="I1318">
            <v>150</v>
          </cell>
          <cell r="J1318"/>
          <cell r="K1318">
            <v>-150</v>
          </cell>
          <cell r="L1318">
            <v>5995274.4400000004</v>
          </cell>
        </row>
        <row r="1319">
          <cell r="A1319">
            <v>960</v>
          </cell>
          <cell r="I1319">
            <v>418651.38</v>
          </cell>
          <cell r="J1319"/>
          <cell r="K1319">
            <v>-418651.38</v>
          </cell>
          <cell r="L1319">
            <v>5576623.0599999996</v>
          </cell>
          <cell r="M1319">
            <v>5576623.0599999996</v>
          </cell>
        </row>
        <row r="1320">
          <cell r="A1320">
            <v>961</v>
          </cell>
          <cell r="I1320">
            <v>1100</v>
          </cell>
          <cell r="J1320"/>
          <cell r="K1320">
            <v>-1100</v>
          </cell>
          <cell r="L1320">
            <v>5575523.0599999996</v>
          </cell>
        </row>
        <row r="1321">
          <cell r="A1321">
            <v>962</v>
          </cell>
          <cell r="I1321">
            <v>90000</v>
          </cell>
          <cell r="J1321"/>
          <cell r="K1321">
            <v>-90000</v>
          </cell>
          <cell r="L1321">
            <v>5485523.0599999996</v>
          </cell>
          <cell r="M1321">
            <v>5485523.0599999996</v>
          </cell>
        </row>
        <row r="1322">
          <cell r="A1322">
            <v>963</v>
          </cell>
          <cell r="I1322"/>
          <cell r="J1322">
            <v>20000</v>
          </cell>
          <cell r="K1322">
            <v>20000</v>
          </cell>
          <cell r="L1322">
            <v>5505523.0599999996</v>
          </cell>
        </row>
        <row r="1323">
          <cell r="A1323">
            <v>964</v>
          </cell>
          <cell r="I1323">
            <v>29.03</v>
          </cell>
          <cell r="J1323"/>
          <cell r="K1323">
            <v>-29.03</v>
          </cell>
          <cell r="L1323">
            <v>5505494.0300000003</v>
          </cell>
        </row>
        <row r="1324">
          <cell r="A1324">
            <v>965</v>
          </cell>
          <cell r="I1324">
            <v>1740.47</v>
          </cell>
          <cell r="J1324"/>
          <cell r="K1324">
            <v>-1740.47</v>
          </cell>
          <cell r="L1324">
            <v>5503753.5599999996</v>
          </cell>
        </row>
        <row r="1325">
          <cell r="A1325">
            <v>966</v>
          </cell>
          <cell r="I1325">
            <v>1760</v>
          </cell>
          <cell r="J1325"/>
          <cell r="K1325">
            <v>-1760</v>
          </cell>
          <cell r="L1325">
            <v>5501993.5599999996</v>
          </cell>
        </row>
        <row r="1326">
          <cell r="A1326">
            <v>967</v>
          </cell>
          <cell r="I1326">
            <v>1997.04</v>
          </cell>
          <cell r="J1326"/>
          <cell r="K1326">
            <v>-1997.04</v>
          </cell>
          <cell r="L1326">
            <v>5499996.5199999996</v>
          </cell>
        </row>
        <row r="1327">
          <cell r="A1327">
            <v>968</v>
          </cell>
          <cell r="I1327">
            <v>2694.05</v>
          </cell>
          <cell r="J1327"/>
          <cell r="K1327">
            <v>-2694.05</v>
          </cell>
          <cell r="L1327">
            <v>5497302.4699999997</v>
          </cell>
        </row>
        <row r="1328">
          <cell r="A1328">
            <v>969</v>
          </cell>
          <cell r="I1328">
            <v>2700</v>
          </cell>
          <cell r="J1328"/>
          <cell r="K1328">
            <v>-2700</v>
          </cell>
          <cell r="L1328">
            <v>5494602.4699999997</v>
          </cell>
        </row>
        <row r="1329">
          <cell r="A1329">
            <v>970</v>
          </cell>
          <cell r="I1329">
            <v>10000</v>
          </cell>
          <cell r="J1329"/>
          <cell r="K1329">
            <v>-10000</v>
          </cell>
          <cell r="L1329">
            <v>5484602.4699999997</v>
          </cell>
        </row>
        <row r="1330">
          <cell r="A1330">
            <v>971</v>
          </cell>
          <cell r="I1330">
            <v>10000</v>
          </cell>
          <cell r="J1330"/>
          <cell r="K1330">
            <v>-10000</v>
          </cell>
          <cell r="L1330">
            <v>5474602.4699999997</v>
          </cell>
        </row>
        <row r="1331">
          <cell r="A1331">
            <v>972</v>
          </cell>
          <cell r="I1331">
            <v>100000</v>
          </cell>
          <cell r="J1331"/>
          <cell r="K1331">
            <v>-100000</v>
          </cell>
          <cell r="L1331">
            <v>5374602.4699999997</v>
          </cell>
          <cell r="M1331">
            <v>5374602.4699999997</v>
          </cell>
        </row>
        <row r="1332">
          <cell r="A1332">
            <v>973</v>
          </cell>
          <cell r="I1332">
            <v>80</v>
          </cell>
          <cell r="J1332"/>
          <cell r="K1332">
            <v>-80</v>
          </cell>
          <cell r="L1332">
            <v>5374522.4699999997</v>
          </cell>
          <cell r="M1332">
            <v>5374522.4699999997</v>
          </cell>
        </row>
        <row r="1333">
          <cell r="A1333">
            <v>974</v>
          </cell>
          <cell r="I1333"/>
          <cell r="J1333">
            <v>3690823.69</v>
          </cell>
          <cell r="K1333">
            <v>3690823.69</v>
          </cell>
          <cell r="L1333">
            <v>9065346.1600000001</v>
          </cell>
        </row>
        <row r="1334">
          <cell r="A1334">
            <v>975</v>
          </cell>
          <cell r="I1334">
            <v>20000</v>
          </cell>
          <cell r="J1334"/>
          <cell r="K1334">
            <v>-20000</v>
          </cell>
          <cell r="L1334">
            <v>9045346.1600000001</v>
          </cell>
        </row>
        <row r="1335">
          <cell r="A1335">
            <v>976</v>
          </cell>
          <cell r="I1335">
            <v>20000</v>
          </cell>
          <cell r="J1335"/>
          <cell r="K1335">
            <v>-20000</v>
          </cell>
          <cell r="L1335">
            <v>9025346.1600000001</v>
          </cell>
        </row>
        <row r="1336">
          <cell r="A1336">
            <v>977</v>
          </cell>
          <cell r="I1336">
            <v>3690823.69</v>
          </cell>
          <cell r="J1336"/>
          <cell r="K1336">
            <v>-3690823.69</v>
          </cell>
          <cell r="L1336">
            <v>5334522.47</v>
          </cell>
          <cell r="M1336">
            <v>5334522.47</v>
          </cell>
        </row>
        <row r="1337">
          <cell r="A1337">
            <v>978</v>
          </cell>
          <cell r="I1337">
            <v>290</v>
          </cell>
          <cell r="J1337"/>
          <cell r="K1337">
            <v>-290</v>
          </cell>
          <cell r="L1337">
            <v>5334232.47</v>
          </cell>
        </row>
        <row r="1338">
          <cell r="A1338">
            <v>979</v>
          </cell>
          <cell r="I1338">
            <v>530.79999999999995</v>
          </cell>
          <cell r="J1338"/>
          <cell r="K1338">
            <v>-530.79999999999995</v>
          </cell>
          <cell r="L1338">
            <v>5333701.67</v>
          </cell>
        </row>
        <row r="1339">
          <cell r="A1339">
            <v>980</v>
          </cell>
          <cell r="I1339">
            <v>3470</v>
          </cell>
          <cell r="J1339"/>
          <cell r="K1339">
            <v>-3470</v>
          </cell>
          <cell r="L1339">
            <v>5330231.67</v>
          </cell>
        </row>
        <row r="1340">
          <cell r="A1340">
            <v>981</v>
          </cell>
          <cell r="I1340">
            <v>16772.25</v>
          </cell>
          <cell r="J1340"/>
          <cell r="K1340">
            <v>-16772.25</v>
          </cell>
          <cell r="L1340">
            <v>5313459.42</v>
          </cell>
        </row>
        <row r="1341">
          <cell r="A1341">
            <v>982</v>
          </cell>
          <cell r="I1341">
            <v>100000</v>
          </cell>
          <cell r="J1341"/>
          <cell r="K1341">
            <v>-100000</v>
          </cell>
          <cell r="L1341">
            <v>5213459.42</v>
          </cell>
          <cell r="M1341">
            <v>5213459.42</v>
          </cell>
        </row>
        <row r="1342">
          <cell r="A1342">
            <v>983</v>
          </cell>
          <cell r="I1342"/>
          <cell r="J1342">
            <v>3300000</v>
          </cell>
          <cell r="K1342">
            <v>3300000</v>
          </cell>
          <cell r="L1342">
            <v>8513459.4199999999</v>
          </cell>
        </row>
        <row r="1343">
          <cell r="A1343">
            <v>984</v>
          </cell>
          <cell r="I1343">
            <v>712.83</v>
          </cell>
          <cell r="J1343"/>
          <cell r="K1343">
            <v>-712.83</v>
          </cell>
          <cell r="L1343">
            <v>8512746.5899999999</v>
          </cell>
        </row>
        <row r="1344">
          <cell r="A1344">
            <v>985</v>
          </cell>
          <cell r="I1344">
            <v>1650</v>
          </cell>
          <cell r="J1344"/>
          <cell r="K1344">
            <v>-1650</v>
          </cell>
          <cell r="L1344">
            <v>8511096.5899999999</v>
          </cell>
        </row>
        <row r="1345">
          <cell r="A1345">
            <v>986</v>
          </cell>
          <cell r="I1345">
            <v>100000</v>
          </cell>
          <cell r="J1345"/>
          <cell r="K1345">
            <v>-100000</v>
          </cell>
          <cell r="L1345">
            <v>8411096.5899999999</v>
          </cell>
        </row>
        <row r="1346">
          <cell r="A1346">
            <v>987</v>
          </cell>
          <cell r="I1346">
            <v>300000</v>
          </cell>
          <cell r="J1346"/>
          <cell r="K1346">
            <v>-300000</v>
          </cell>
          <cell r="L1346">
            <v>8111096.5899999999</v>
          </cell>
        </row>
        <row r="1347">
          <cell r="A1347">
            <v>988</v>
          </cell>
          <cell r="I1347">
            <v>3300000</v>
          </cell>
          <cell r="J1347"/>
          <cell r="K1347">
            <v>-3300000</v>
          </cell>
          <cell r="L1347">
            <v>4811096.59</v>
          </cell>
          <cell r="M1347">
            <v>4811096.59</v>
          </cell>
        </row>
        <row r="1348">
          <cell r="A1348">
            <v>989</v>
          </cell>
          <cell r="I1348"/>
          <cell r="J1348">
            <v>3853375</v>
          </cell>
          <cell r="K1348">
            <v>3853375</v>
          </cell>
          <cell r="L1348">
            <v>8664471.5899999999</v>
          </cell>
        </row>
        <row r="1349">
          <cell r="A1349">
            <v>990</v>
          </cell>
          <cell r="I1349">
            <v>1990.78</v>
          </cell>
          <cell r="J1349"/>
          <cell r="K1349">
            <v>-1990.78</v>
          </cell>
          <cell r="L1349">
            <v>8662480.8100000005</v>
          </cell>
        </row>
        <row r="1350">
          <cell r="A1350">
            <v>991</v>
          </cell>
          <cell r="I1350">
            <v>33275</v>
          </cell>
          <cell r="J1350"/>
          <cell r="K1350">
            <v>-33275</v>
          </cell>
          <cell r="L1350">
            <v>8629205.8100000005</v>
          </cell>
        </row>
        <row r="1351">
          <cell r="A1351">
            <v>992</v>
          </cell>
          <cell r="I1351">
            <v>66990</v>
          </cell>
          <cell r="J1351"/>
          <cell r="K1351">
            <v>-66990</v>
          </cell>
          <cell r="L1351">
            <v>8562215.8100000005</v>
          </cell>
        </row>
        <row r="1352">
          <cell r="A1352">
            <v>993</v>
          </cell>
          <cell r="I1352">
            <v>102795</v>
          </cell>
          <cell r="J1352"/>
          <cell r="K1352">
            <v>-102795</v>
          </cell>
          <cell r="L1352">
            <v>8459420.8100000005</v>
          </cell>
        </row>
        <row r="1353">
          <cell r="A1353">
            <v>994</v>
          </cell>
          <cell r="I1353">
            <v>214610</v>
          </cell>
          <cell r="J1353"/>
          <cell r="K1353">
            <v>-214610</v>
          </cell>
          <cell r="L1353">
            <v>8244810.8099999996</v>
          </cell>
        </row>
        <row r="1354">
          <cell r="A1354">
            <v>995</v>
          </cell>
          <cell r="I1354">
            <v>245916</v>
          </cell>
          <cell r="J1354"/>
          <cell r="K1354">
            <v>-245916</v>
          </cell>
          <cell r="L1354">
            <v>7998894.8099999996</v>
          </cell>
        </row>
        <row r="1355">
          <cell r="A1355">
            <v>996</v>
          </cell>
          <cell r="I1355">
            <v>5081327.9000000004</v>
          </cell>
          <cell r="J1355"/>
          <cell r="K1355">
            <v>-5081327.9000000004</v>
          </cell>
          <cell r="L1355">
            <v>2917566.91</v>
          </cell>
          <cell r="M1355">
            <v>2917566.91</v>
          </cell>
        </row>
        <row r="1356">
          <cell r="A1356">
            <v>997</v>
          </cell>
          <cell r="I1356">
            <v>80</v>
          </cell>
          <cell r="J1356"/>
          <cell r="K1356">
            <v>-80</v>
          </cell>
          <cell r="L1356">
            <v>2917486.91</v>
          </cell>
        </row>
        <row r="1357">
          <cell r="A1357">
            <v>998</v>
          </cell>
          <cell r="I1357">
            <v>660.1</v>
          </cell>
          <cell r="J1357"/>
          <cell r="K1357">
            <v>-660.1</v>
          </cell>
          <cell r="L1357">
            <v>2916826.81</v>
          </cell>
        </row>
        <row r="1358">
          <cell r="A1358">
            <v>999</v>
          </cell>
          <cell r="I1358">
            <v>2082.62</v>
          </cell>
          <cell r="J1358"/>
          <cell r="K1358">
            <v>-2082.62</v>
          </cell>
          <cell r="L1358">
            <v>2914744.19</v>
          </cell>
        </row>
        <row r="1359">
          <cell r="A1359">
            <v>1000</v>
          </cell>
          <cell r="I1359">
            <v>3967.61</v>
          </cell>
          <cell r="J1359"/>
          <cell r="K1359">
            <v>-3967.61</v>
          </cell>
          <cell r="L1359">
            <v>2910776.58</v>
          </cell>
        </row>
        <row r="1360">
          <cell r="A1360">
            <v>1001</v>
          </cell>
          <cell r="I1360">
            <v>4059</v>
          </cell>
          <cell r="J1360"/>
          <cell r="K1360">
            <v>-4059</v>
          </cell>
          <cell r="L1360">
            <v>2906717.58</v>
          </cell>
          <cell r="M1360">
            <v>2906717.58</v>
          </cell>
        </row>
        <row r="1361">
          <cell r="A1361">
            <v>1002</v>
          </cell>
          <cell r="I1361">
            <v>0.6</v>
          </cell>
          <cell r="J1361"/>
          <cell r="K1361">
            <v>-0.6</v>
          </cell>
          <cell r="L1361">
            <v>2906716.98</v>
          </cell>
        </row>
        <row r="1362">
          <cell r="A1362">
            <v>1003</v>
          </cell>
          <cell r="I1362">
            <v>1227.45</v>
          </cell>
          <cell r="K1362">
            <v>-1227.45</v>
          </cell>
          <cell r="L1362">
            <v>2905489.53</v>
          </cell>
        </row>
        <row r="1363">
          <cell r="A1363">
            <v>1004</v>
          </cell>
          <cell r="I1363">
            <v>1760</v>
          </cell>
          <cell r="J1363"/>
          <cell r="K1363">
            <v>-1760</v>
          </cell>
          <cell r="L1363">
            <v>2903729.53</v>
          </cell>
        </row>
        <row r="1364">
          <cell r="A1364">
            <v>1005</v>
          </cell>
          <cell r="I1364">
            <v>1790.01</v>
          </cell>
          <cell r="J1364"/>
          <cell r="K1364">
            <v>-1790.01</v>
          </cell>
          <cell r="L1364">
            <v>2901939.52</v>
          </cell>
        </row>
        <row r="1365">
          <cell r="A1365">
            <v>1006</v>
          </cell>
          <cell r="I1365">
            <v>2493.37</v>
          </cell>
          <cell r="J1365"/>
          <cell r="K1365">
            <v>-2493.37</v>
          </cell>
          <cell r="L1365">
            <v>2899446.15</v>
          </cell>
        </row>
        <row r="1366">
          <cell r="A1366">
            <v>1007</v>
          </cell>
          <cell r="I1366">
            <v>2729</v>
          </cell>
          <cell r="K1366">
            <v>-2729</v>
          </cell>
          <cell r="L1366">
            <v>2896717.15</v>
          </cell>
        </row>
        <row r="1367">
          <cell r="A1367">
            <v>1008</v>
          </cell>
          <cell r="I1367">
            <v>6875</v>
          </cell>
          <cell r="J1367"/>
          <cell r="K1367">
            <v>-6875</v>
          </cell>
          <cell r="L1367">
            <v>2889842.15</v>
          </cell>
        </row>
        <row r="1368">
          <cell r="A1368">
            <v>1009</v>
          </cell>
          <cell r="I1368">
            <v>7495.79</v>
          </cell>
          <cell r="K1368">
            <v>-7495.79</v>
          </cell>
          <cell r="L1368">
            <v>2882346.36</v>
          </cell>
        </row>
        <row r="1369">
          <cell r="A1369">
            <v>1010</v>
          </cell>
          <cell r="I1369">
            <v>7614.96</v>
          </cell>
          <cell r="K1369">
            <v>-7614.96</v>
          </cell>
          <cell r="L1369">
            <v>2874731.4</v>
          </cell>
          <cell r="M1369">
            <v>2874731.4</v>
          </cell>
        </row>
        <row r="1370">
          <cell r="A1370">
            <v>1011</v>
          </cell>
          <cell r="I1370">
            <v>1053.0999999999999</v>
          </cell>
          <cell r="K1370">
            <v>-1053.0999999999999</v>
          </cell>
          <cell r="L1370">
            <v>2873678.3</v>
          </cell>
          <cell r="M1370" t="str">
            <v/>
          </cell>
        </row>
        <row r="1371">
          <cell r="A1371">
            <v>1012</v>
          </cell>
          <cell r="I1371">
            <v>2350.67</v>
          </cell>
          <cell r="K1371">
            <v>-2350.67</v>
          </cell>
          <cell r="L1371">
            <v>2871327.63</v>
          </cell>
          <cell r="M1371" t="str">
            <v/>
          </cell>
        </row>
        <row r="1372">
          <cell r="A1372">
            <v>1013</v>
          </cell>
          <cell r="I1372">
            <v>4166.66</v>
          </cell>
          <cell r="J1372"/>
          <cell r="K1372">
            <v>-4166.66</v>
          </cell>
          <cell r="L1372">
            <v>2867160.97</v>
          </cell>
          <cell r="M1372" t="str">
            <v/>
          </cell>
        </row>
        <row r="1373">
          <cell r="A1373">
            <v>1014</v>
          </cell>
          <cell r="I1373">
            <v>6450.23</v>
          </cell>
          <cell r="K1373">
            <v>-6450.23</v>
          </cell>
          <cell r="L1373">
            <v>2860710.74</v>
          </cell>
          <cell r="M1373" t="str">
            <v/>
          </cell>
        </row>
        <row r="1374">
          <cell r="A1374">
            <v>1015</v>
          </cell>
          <cell r="I1374">
            <v>6544.25</v>
          </cell>
          <cell r="K1374">
            <v>-6544.25</v>
          </cell>
          <cell r="L1374">
            <v>2854166.49</v>
          </cell>
          <cell r="M1374" t="str">
            <v/>
          </cell>
        </row>
        <row r="1375">
          <cell r="A1375">
            <v>1016</v>
          </cell>
          <cell r="I1375">
            <v>600000</v>
          </cell>
          <cell r="J1375"/>
          <cell r="K1375">
            <v>-600000</v>
          </cell>
          <cell r="L1375">
            <v>2254166.4900000002</v>
          </cell>
          <cell r="M1375">
            <v>2254166.4900000002</v>
          </cell>
        </row>
        <row r="1376">
          <cell r="A1376">
            <v>1017</v>
          </cell>
          <cell r="I1376"/>
          <cell r="J1376">
            <v>6218.15</v>
          </cell>
          <cell r="K1376">
            <v>6218.15</v>
          </cell>
          <cell r="L1376">
            <v>2260384.64</v>
          </cell>
          <cell r="M1376" t="str">
            <v/>
          </cell>
        </row>
        <row r="1377">
          <cell r="A1377">
            <v>1018</v>
          </cell>
          <cell r="I1377">
            <v>4779.76</v>
          </cell>
          <cell r="J1377"/>
          <cell r="K1377">
            <v>-4779.76</v>
          </cell>
          <cell r="L1377">
            <v>2255604.88</v>
          </cell>
          <cell r="M1377" t="str">
            <v/>
          </cell>
        </row>
        <row r="1378">
          <cell r="A1378">
            <v>1019</v>
          </cell>
          <cell r="I1378">
            <v>13283</v>
          </cell>
          <cell r="J1378"/>
          <cell r="K1378">
            <v>-13283</v>
          </cell>
          <cell r="L1378">
            <v>2242321.88</v>
          </cell>
          <cell r="M1378" t="str">
            <v/>
          </cell>
        </row>
        <row r="1379">
          <cell r="A1379">
            <v>1020</v>
          </cell>
          <cell r="I1379">
            <v>13566.66</v>
          </cell>
          <cell r="J1379"/>
          <cell r="K1379">
            <v>-13566.66</v>
          </cell>
          <cell r="L1379">
            <v>2228755.2200000002</v>
          </cell>
          <cell r="M1379" t="str">
            <v/>
          </cell>
        </row>
        <row r="1380">
          <cell r="A1380">
            <v>1021</v>
          </cell>
          <cell r="I1380">
            <v>50000</v>
          </cell>
          <cell r="J1380"/>
          <cell r="K1380">
            <v>-50000</v>
          </cell>
          <cell r="L1380">
            <v>2178755.2200000002</v>
          </cell>
          <cell r="M1380" t="str">
            <v/>
          </cell>
        </row>
        <row r="1381">
          <cell r="A1381">
            <v>1022</v>
          </cell>
          <cell r="I1381">
            <v>100000</v>
          </cell>
          <cell r="J1381"/>
          <cell r="K1381">
            <v>-100000</v>
          </cell>
          <cell r="L1381">
            <v>2078755.22</v>
          </cell>
          <cell r="M1381" t="str">
            <v/>
          </cell>
        </row>
        <row r="1382">
          <cell r="A1382">
            <v>1023</v>
          </cell>
          <cell r="I1382">
            <v>331301.34999999998</v>
          </cell>
          <cell r="J1382"/>
          <cell r="K1382">
            <v>-331301.34999999998</v>
          </cell>
          <cell r="L1382">
            <v>1747453.87</v>
          </cell>
          <cell r="M1382" t="str">
            <v/>
          </cell>
        </row>
        <row r="1383">
          <cell r="A1383">
            <v>1024</v>
          </cell>
          <cell r="I1383">
            <v>425000</v>
          </cell>
          <cell r="J1383"/>
          <cell r="K1383">
            <v>-425000</v>
          </cell>
          <cell r="L1383">
            <v>1322453.8700000001</v>
          </cell>
          <cell r="M1383">
            <v>1322453.8700000001</v>
          </cell>
        </row>
        <row r="1384">
          <cell r="A1384">
            <v>1025</v>
          </cell>
          <cell r="I1384"/>
          <cell r="J1384">
            <v>247255.45</v>
          </cell>
          <cell r="K1384">
            <v>247255.45</v>
          </cell>
          <cell r="L1384">
            <v>1569709.32</v>
          </cell>
          <cell r="M1384">
            <v>1569709.32</v>
          </cell>
        </row>
        <row r="1385">
          <cell r="A1385">
            <v>1026</v>
          </cell>
          <cell r="I1385">
            <v>3287.76</v>
          </cell>
          <cell r="J1385"/>
          <cell r="K1385">
            <v>-3287.76</v>
          </cell>
          <cell r="L1385">
            <v>1566421.56</v>
          </cell>
          <cell r="M1385">
            <v>1566421.56</v>
          </cell>
        </row>
        <row r="1386">
          <cell r="A1386">
            <v>1027</v>
          </cell>
          <cell r="I1386"/>
          <cell r="J1386">
            <v>2587414</v>
          </cell>
          <cell r="K1386">
            <v>2587414</v>
          </cell>
          <cell r="L1386">
            <v>4153835.56</v>
          </cell>
          <cell r="M1386" t="str">
            <v/>
          </cell>
        </row>
        <row r="1387">
          <cell r="A1387">
            <v>1028</v>
          </cell>
          <cell r="I1387">
            <v>18</v>
          </cell>
          <cell r="J1387"/>
          <cell r="K1387">
            <v>-18</v>
          </cell>
          <cell r="L1387">
            <v>4153817.56</v>
          </cell>
          <cell r="M1387" t="str">
            <v/>
          </cell>
        </row>
        <row r="1388">
          <cell r="A1388">
            <v>1029</v>
          </cell>
          <cell r="I1388">
            <v>80</v>
          </cell>
          <cell r="J1388"/>
          <cell r="K1388">
            <v>-80</v>
          </cell>
          <cell r="L1388">
            <v>4153737.56</v>
          </cell>
          <cell r="M1388" t="str">
            <v/>
          </cell>
        </row>
        <row r="1389">
          <cell r="A1389">
            <v>1030</v>
          </cell>
          <cell r="I1389">
            <v>20000</v>
          </cell>
          <cell r="J1389"/>
          <cell r="K1389">
            <v>-20000</v>
          </cell>
          <cell r="L1389">
            <v>4133737.56</v>
          </cell>
          <cell r="M1389" t="str">
            <v/>
          </cell>
        </row>
        <row r="1390">
          <cell r="A1390">
            <v>1031</v>
          </cell>
          <cell r="I1390">
            <v>22000</v>
          </cell>
          <cell r="J1390"/>
          <cell r="K1390">
            <v>-22000</v>
          </cell>
          <cell r="L1390">
            <v>4111737.56</v>
          </cell>
          <cell r="M1390" t="str">
            <v/>
          </cell>
        </row>
        <row r="1391">
          <cell r="A1391">
            <v>1032</v>
          </cell>
          <cell r="I1391">
            <v>364979.49</v>
          </cell>
          <cell r="J1391"/>
          <cell r="K1391">
            <v>-364979.49</v>
          </cell>
          <cell r="L1391">
            <v>3746758.07</v>
          </cell>
          <cell r="M1391">
            <v>3746758.07</v>
          </cell>
        </row>
        <row r="1392">
          <cell r="A1392">
            <v>1033</v>
          </cell>
          <cell r="I1392">
            <v>2245.38</v>
          </cell>
          <cell r="J1392"/>
          <cell r="K1392">
            <v>-2245.38</v>
          </cell>
          <cell r="L1392">
            <v>3744512.69</v>
          </cell>
          <cell r="M1392" t="str">
            <v/>
          </cell>
        </row>
        <row r="1393">
          <cell r="A1393">
            <v>1034</v>
          </cell>
          <cell r="I1393">
            <v>5555</v>
          </cell>
          <cell r="J1393"/>
          <cell r="K1393">
            <v>-5555</v>
          </cell>
          <cell r="L1393">
            <v>3738957.69</v>
          </cell>
          <cell r="M1393" t="str">
            <v/>
          </cell>
        </row>
        <row r="1394">
          <cell r="A1394">
            <v>1035</v>
          </cell>
          <cell r="I1394">
            <v>26400</v>
          </cell>
          <cell r="J1394"/>
          <cell r="K1394">
            <v>-26400</v>
          </cell>
          <cell r="L1394">
            <v>3712557.69</v>
          </cell>
          <cell r="M1394" t="str">
            <v/>
          </cell>
        </row>
        <row r="1395">
          <cell r="A1395">
            <v>1036</v>
          </cell>
          <cell r="I1395">
            <v>35000</v>
          </cell>
          <cell r="J1395"/>
          <cell r="K1395">
            <v>-35000</v>
          </cell>
          <cell r="L1395">
            <v>3677557.69</v>
          </cell>
          <cell r="M1395" t="str">
            <v/>
          </cell>
        </row>
        <row r="1396">
          <cell r="A1396">
            <v>1037</v>
          </cell>
          <cell r="I1396">
            <v>44000</v>
          </cell>
          <cell r="J1396"/>
          <cell r="K1396">
            <v>-44000</v>
          </cell>
          <cell r="L1396">
            <v>3633557.69</v>
          </cell>
          <cell r="M1396" t="str">
            <v/>
          </cell>
        </row>
        <row r="1397">
          <cell r="A1397">
            <v>1038</v>
          </cell>
          <cell r="I1397">
            <v>55000</v>
          </cell>
          <cell r="J1397"/>
          <cell r="K1397">
            <v>-55000</v>
          </cell>
          <cell r="L1397">
            <v>3578557.69</v>
          </cell>
          <cell r="M1397" t="str">
            <v/>
          </cell>
        </row>
        <row r="1398">
          <cell r="A1398">
            <v>1039</v>
          </cell>
          <cell r="I1398">
            <v>400000</v>
          </cell>
          <cell r="J1398"/>
          <cell r="K1398">
            <v>-400000</v>
          </cell>
          <cell r="L1398">
            <v>3178557.69</v>
          </cell>
          <cell r="M1398">
            <v>3178557.69</v>
          </cell>
        </row>
        <row r="1399">
          <cell r="A1399">
            <v>1040</v>
          </cell>
          <cell r="I1399">
            <v>330961.44</v>
          </cell>
          <cell r="J1399"/>
          <cell r="K1399">
            <v>-330961.44</v>
          </cell>
          <cell r="L1399">
            <v>2847596.25</v>
          </cell>
          <cell r="M1399">
            <v>2847596.25</v>
          </cell>
        </row>
        <row r="1400">
          <cell r="A1400">
            <v>1041</v>
          </cell>
          <cell r="I1400">
            <v>206.86</v>
          </cell>
          <cell r="J1400"/>
          <cell r="K1400">
            <v>-206.86</v>
          </cell>
          <cell r="L1400">
            <v>2847389.39</v>
          </cell>
          <cell r="M1400" t="str">
            <v/>
          </cell>
        </row>
        <row r="1401">
          <cell r="A1401">
            <v>1042</v>
          </cell>
          <cell r="I1401">
            <v>1516.1</v>
          </cell>
          <cell r="J1401"/>
          <cell r="K1401">
            <v>-1516.1</v>
          </cell>
          <cell r="L1401">
            <v>2845873.29</v>
          </cell>
          <cell r="M1401" t="str">
            <v/>
          </cell>
        </row>
        <row r="1402">
          <cell r="A1402">
            <v>1043</v>
          </cell>
          <cell r="I1402">
            <v>2002.77</v>
          </cell>
          <cell r="J1402"/>
          <cell r="K1402">
            <v>-2002.77</v>
          </cell>
          <cell r="L1402">
            <v>2843870.52</v>
          </cell>
          <cell r="M1402" t="str">
            <v/>
          </cell>
        </row>
        <row r="1403">
          <cell r="A1403">
            <v>1044</v>
          </cell>
          <cell r="I1403">
            <v>7410</v>
          </cell>
          <cell r="J1403"/>
          <cell r="K1403">
            <v>-7410</v>
          </cell>
          <cell r="L1403">
            <v>2836460.52</v>
          </cell>
          <cell r="M1403" t="str">
            <v/>
          </cell>
        </row>
        <row r="1404">
          <cell r="A1404">
            <v>1045</v>
          </cell>
          <cell r="I1404">
            <v>49778.53</v>
          </cell>
          <cell r="J1404"/>
          <cell r="K1404">
            <v>-49778.53</v>
          </cell>
          <cell r="L1404">
            <v>2786681.99</v>
          </cell>
          <cell r="M1404" t="str">
            <v/>
          </cell>
        </row>
        <row r="1405">
          <cell r="A1405">
            <v>1046</v>
          </cell>
          <cell r="I1405">
            <v>53210.54</v>
          </cell>
          <cell r="J1405"/>
          <cell r="K1405">
            <v>-53210.54</v>
          </cell>
          <cell r="L1405">
            <v>2733471.45</v>
          </cell>
          <cell r="M1405" t="str">
            <v/>
          </cell>
        </row>
        <row r="1406">
          <cell r="A1406">
            <v>1047</v>
          </cell>
          <cell r="I1406">
            <v>57750</v>
          </cell>
          <cell r="J1406"/>
          <cell r="K1406">
            <v>-57750</v>
          </cell>
          <cell r="L1406">
            <v>2675721.4500000002</v>
          </cell>
          <cell r="M1406" t="str">
            <v/>
          </cell>
        </row>
        <row r="1407">
          <cell r="A1407">
            <v>1048</v>
          </cell>
          <cell r="I1407">
            <v>62518</v>
          </cell>
          <cell r="J1407"/>
          <cell r="K1407">
            <v>-62518</v>
          </cell>
          <cell r="L1407">
            <v>2613203.4500000002</v>
          </cell>
          <cell r="M1407" t="str">
            <v/>
          </cell>
        </row>
        <row r="1408">
          <cell r="A1408">
            <v>1049</v>
          </cell>
          <cell r="I1408">
            <v>63109</v>
          </cell>
          <cell r="J1408"/>
          <cell r="K1408">
            <v>-63109</v>
          </cell>
          <cell r="L1408">
            <v>2550094.4500000002</v>
          </cell>
          <cell r="M1408" t="str">
            <v/>
          </cell>
        </row>
        <row r="1409">
          <cell r="A1409">
            <v>1050</v>
          </cell>
          <cell r="I1409">
            <v>66000</v>
          </cell>
          <cell r="J1409"/>
          <cell r="K1409">
            <v>-66000</v>
          </cell>
          <cell r="L1409">
            <v>2484094.4500000002</v>
          </cell>
          <cell r="M1409" t="str">
            <v/>
          </cell>
        </row>
        <row r="1410">
          <cell r="A1410">
            <v>1051</v>
          </cell>
          <cell r="I1410">
            <v>72836</v>
          </cell>
          <cell r="J1410"/>
          <cell r="K1410">
            <v>-72836</v>
          </cell>
          <cell r="L1410">
            <v>2411258.4500000002</v>
          </cell>
          <cell r="M1410" t="str">
            <v/>
          </cell>
        </row>
        <row r="1411">
          <cell r="A1411">
            <v>1052</v>
          </cell>
          <cell r="I1411">
            <v>93601.48</v>
          </cell>
          <cell r="J1411"/>
          <cell r="K1411">
            <v>-93601.48</v>
          </cell>
          <cell r="L1411">
            <v>2317656.9700000002</v>
          </cell>
          <cell r="M1411" t="str">
            <v/>
          </cell>
        </row>
        <row r="1412">
          <cell r="A1412">
            <v>1053</v>
          </cell>
          <cell r="I1412">
            <v>97969</v>
          </cell>
          <cell r="J1412"/>
          <cell r="K1412">
            <v>-97969</v>
          </cell>
          <cell r="L1412">
            <v>2219687.9700000002</v>
          </cell>
          <cell r="M1412" t="str">
            <v/>
          </cell>
        </row>
        <row r="1413">
          <cell r="A1413">
            <v>1054</v>
          </cell>
          <cell r="I1413">
            <v>116945.5</v>
          </cell>
          <cell r="J1413"/>
          <cell r="K1413">
            <v>-116945.5</v>
          </cell>
          <cell r="L1413">
            <v>2102742.4700000002</v>
          </cell>
          <cell r="M1413">
            <v>2102742.4700000002</v>
          </cell>
        </row>
        <row r="1414">
          <cell r="A1414">
            <v>1055</v>
          </cell>
          <cell r="I1414"/>
          <cell r="J1414">
            <v>54371.85</v>
          </cell>
          <cell r="K1414">
            <v>54371.85</v>
          </cell>
          <cell r="L1414">
            <v>2157114.3199999998</v>
          </cell>
          <cell r="M1414" t="str">
            <v/>
          </cell>
        </row>
        <row r="1415">
          <cell r="A1415">
            <v>1056</v>
          </cell>
          <cell r="I1415">
            <v>1760</v>
          </cell>
          <cell r="J1415"/>
          <cell r="K1415">
            <v>-1760</v>
          </cell>
          <cell r="L1415">
            <v>2155354.3199999998</v>
          </cell>
          <cell r="M1415" t="str">
            <v/>
          </cell>
        </row>
        <row r="1416">
          <cell r="A1416">
            <v>1057</v>
          </cell>
          <cell r="I1416">
            <v>7825.91</v>
          </cell>
          <cell r="K1416">
            <v>-7825.91</v>
          </cell>
          <cell r="L1416">
            <v>2147528.41</v>
          </cell>
          <cell r="M1416" t="str">
            <v/>
          </cell>
        </row>
        <row r="1417">
          <cell r="A1417">
            <v>1058</v>
          </cell>
          <cell r="I1417">
            <v>13617.25</v>
          </cell>
          <cell r="J1417"/>
          <cell r="K1417">
            <v>-13617.25</v>
          </cell>
          <cell r="L1417">
            <v>2133911.16</v>
          </cell>
          <cell r="M1417" t="str">
            <v/>
          </cell>
        </row>
        <row r="1418">
          <cell r="A1418">
            <v>1059</v>
          </cell>
          <cell r="I1418">
            <v>15250</v>
          </cell>
          <cell r="J1418"/>
          <cell r="K1418">
            <v>-15250</v>
          </cell>
          <cell r="L1418">
            <v>2118661.16</v>
          </cell>
          <cell r="M1418" t="str">
            <v/>
          </cell>
        </row>
        <row r="1419">
          <cell r="A1419">
            <v>1060</v>
          </cell>
          <cell r="I1419">
            <v>50000</v>
          </cell>
          <cell r="J1419"/>
          <cell r="K1419">
            <v>-50000</v>
          </cell>
          <cell r="L1419">
            <v>2068661.16</v>
          </cell>
          <cell r="M1419" t="str">
            <v/>
          </cell>
        </row>
        <row r="1420">
          <cell r="A1420">
            <v>1061</v>
          </cell>
          <cell r="I1420">
            <v>300000</v>
          </cell>
          <cell r="J1420"/>
          <cell r="K1420">
            <v>-300000</v>
          </cell>
          <cell r="L1420">
            <v>1768661.16</v>
          </cell>
          <cell r="M1420">
            <v>1768661.16</v>
          </cell>
        </row>
        <row r="1421">
          <cell r="A1421">
            <v>1062</v>
          </cell>
          <cell r="I1421"/>
          <cell r="J1421">
            <v>1538174</v>
          </cell>
          <cell r="K1421">
            <v>1538174</v>
          </cell>
          <cell r="L1421">
            <v>3306835.16</v>
          </cell>
          <cell r="M1421" t="str">
            <v/>
          </cell>
        </row>
        <row r="1422">
          <cell r="A1422">
            <v>1063</v>
          </cell>
          <cell r="I1422"/>
          <cell r="J1422">
            <v>1536.52</v>
          </cell>
          <cell r="K1422">
            <v>1536.52</v>
          </cell>
          <cell r="L1422">
            <v>3308371.68</v>
          </cell>
          <cell r="M1422" t="str">
            <v/>
          </cell>
        </row>
        <row r="1423">
          <cell r="A1423">
            <v>1064</v>
          </cell>
          <cell r="I1423">
            <v>80</v>
          </cell>
          <cell r="J1423"/>
          <cell r="K1423">
            <v>-80</v>
          </cell>
          <cell r="L1423">
            <v>3308291.68</v>
          </cell>
          <cell r="M1423" t="str">
            <v/>
          </cell>
        </row>
        <row r="1424">
          <cell r="A1424">
            <v>1065</v>
          </cell>
          <cell r="I1424">
            <v>950</v>
          </cell>
          <cell r="J1424"/>
          <cell r="K1424">
            <v>-950</v>
          </cell>
          <cell r="L1424">
            <v>3307341.68</v>
          </cell>
          <cell r="M1424" t="str">
            <v/>
          </cell>
        </row>
        <row r="1425">
          <cell r="A1425">
            <v>1066</v>
          </cell>
          <cell r="I1425">
            <v>2113</v>
          </cell>
          <cell r="J1425"/>
          <cell r="K1425">
            <v>-2113</v>
          </cell>
          <cell r="L1425">
            <v>3305228.68</v>
          </cell>
          <cell r="M1425" t="str">
            <v/>
          </cell>
        </row>
        <row r="1426">
          <cell r="A1426">
            <v>1067</v>
          </cell>
          <cell r="I1426">
            <v>500000</v>
          </cell>
          <cell r="J1426"/>
          <cell r="K1426">
            <v>-500000</v>
          </cell>
          <cell r="L1426">
            <v>2805228.68</v>
          </cell>
          <cell r="M1426">
            <v>2805228.68</v>
          </cell>
        </row>
        <row r="1427">
          <cell r="A1427">
            <v>1068</v>
          </cell>
          <cell r="I1427"/>
          <cell r="J1427">
            <v>1256543</v>
          </cell>
          <cell r="K1427">
            <v>1256543</v>
          </cell>
          <cell r="L1427">
            <v>4061771.68</v>
          </cell>
          <cell r="M1427" t="str">
            <v/>
          </cell>
        </row>
        <row r="1428">
          <cell r="A1428">
            <v>1069</v>
          </cell>
          <cell r="I1428">
            <v>1977501</v>
          </cell>
          <cell r="J1428"/>
          <cell r="K1428">
            <v>-1977501</v>
          </cell>
          <cell r="L1428">
            <v>2084270.68</v>
          </cell>
          <cell r="M1428">
            <v>2084270.68</v>
          </cell>
        </row>
        <row r="1429">
          <cell r="A1429">
            <v>1070</v>
          </cell>
          <cell r="I1429">
            <v>61.75</v>
          </cell>
          <cell r="J1429"/>
          <cell r="K1429">
            <v>-61.75</v>
          </cell>
          <cell r="L1429">
            <v>2084208.93</v>
          </cell>
          <cell r="M1429" t="str">
            <v/>
          </cell>
        </row>
        <row r="1430">
          <cell r="A1430">
            <v>1071</v>
          </cell>
          <cell r="I1430">
            <v>290.55</v>
          </cell>
          <cell r="J1430"/>
          <cell r="K1430">
            <v>-290.55</v>
          </cell>
          <cell r="L1430">
            <v>2083918.38</v>
          </cell>
          <cell r="M1430" t="str">
            <v/>
          </cell>
        </row>
        <row r="1431">
          <cell r="A1431">
            <v>1072</v>
          </cell>
          <cell r="I1431">
            <v>50000</v>
          </cell>
          <cell r="J1431"/>
          <cell r="K1431">
            <v>-50000</v>
          </cell>
          <cell r="L1431">
            <v>2033918.38</v>
          </cell>
          <cell r="M1431" t="str">
            <v/>
          </cell>
        </row>
        <row r="1432">
          <cell r="A1432">
            <v>1073</v>
          </cell>
          <cell r="I1432">
            <v>200000</v>
          </cell>
          <cell r="J1432"/>
          <cell r="K1432">
            <v>-200000</v>
          </cell>
          <cell r="L1432">
            <v>1833918.38</v>
          </cell>
          <cell r="M1432" t="str">
            <v/>
          </cell>
        </row>
        <row r="1433">
          <cell r="A1433">
            <v>1074</v>
          </cell>
          <cell r="I1433">
            <v>450000</v>
          </cell>
          <cell r="J1433"/>
          <cell r="K1433">
            <v>-450000</v>
          </cell>
          <cell r="L1433">
            <v>1383918.38</v>
          </cell>
          <cell r="M1433">
            <v>1383918.38</v>
          </cell>
        </row>
        <row r="1434">
          <cell r="A1434">
            <v>1075</v>
          </cell>
          <cell r="I1434">
            <v>20694.87</v>
          </cell>
          <cell r="J1434"/>
          <cell r="K1434">
            <v>-20694.87</v>
          </cell>
          <cell r="L1434">
            <v>1363223.51</v>
          </cell>
          <cell r="M1434" t="str">
            <v/>
          </cell>
        </row>
        <row r="1435">
          <cell r="A1435">
            <v>1076</v>
          </cell>
          <cell r="I1435">
            <v>20694.87</v>
          </cell>
          <cell r="J1435"/>
          <cell r="K1435">
            <v>-20694.87</v>
          </cell>
          <cell r="L1435">
            <v>1342528.64</v>
          </cell>
          <cell r="M1435" t="str">
            <v/>
          </cell>
        </row>
        <row r="1436">
          <cell r="A1436">
            <v>1077</v>
          </cell>
          <cell r="I1436">
            <v>20694.87</v>
          </cell>
          <cell r="J1436"/>
          <cell r="K1436">
            <v>-20694.87</v>
          </cell>
          <cell r="L1436">
            <v>1321833.77</v>
          </cell>
          <cell r="M1436" t="str">
            <v/>
          </cell>
        </row>
        <row r="1437">
          <cell r="A1437">
            <v>1078</v>
          </cell>
          <cell r="I1437">
            <v>20694.87</v>
          </cell>
          <cell r="J1437"/>
          <cell r="K1437">
            <v>-20694.87</v>
          </cell>
          <cell r="L1437">
            <v>1301138.8999999999</v>
          </cell>
          <cell r="M1437" t="str">
            <v/>
          </cell>
        </row>
        <row r="1438">
          <cell r="A1438">
            <v>1079</v>
          </cell>
          <cell r="I1438">
            <v>20694.87</v>
          </cell>
          <cell r="J1438"/>
          <cell r="K1438">
            <v>-20694.87</v>
          </cell>
          <cell r="L1438">
            <v>1280444.03</v>
          </cell>
          <cell r="M1438" t="str">
            <v/>
          </cell>
        </row>
        <row r="1439">
          <cell r="A1439">
            <v>1080</v>
          </cell>
          <cell r="I1439">
            <v>28032.87</v>
          </cell>
          <cell r="J1439"/>
          <cell r="K1439">
            <v>-28032.87</v>
          </cell>
          <cell r="L1439">
            <v>1252411.1599999999</v>
          </cell>
          <cell r="M1439" t="str">
            <v/>
          </cell>
        </row>
        <row r="1440">
          <cell r="A1440">
            <v>1081</v>
          </cell>
          <cell r="I1440">
            <v>59677.87</v>
          </cell>
          <cell r="J1440"/>
          <cell r="K1440">
            <v>-59677.87</v>
          </cell>
          <cell r="L1440">
            <v>1192733.29</v>
          </cell>
          <cell r="M1440" t="str">
            <v/>
          </cell>
        </row>
        <row r="1441">
          <cell r="A1441">
            <v>1082</v>
          </cell>
          <cell r="I1441">
            <v>60143.87</v>
          </cell>
          <cell r="J1441"/>
          <cell r="K1441">
            <v>-60143.87</v>
          </cell>
          <cell r="L1441">
            <v>1132589.42</v>
          </cell>
          <cell r="M1441">
            <v>1132589.42</v>
          </cell>
        </row>
        <row r="1442">
          <cell r="A1442">
            <v>1083</v>
          </cell>
          <cell r="I1442">
            <v>80</v>
          </cell>
          <cell r="J1442"/>
          <cell r="K1442">
            <v>-80</v>
          </cell>
          <cell r="L1442">
            <v>1132509.42</v>
          </cell>
          <cell r="M1442" t="str">
            <v/>
          </cell>
        </row>
        <row r="1443">
          <cell r="A1443">
            <v>1084</v>
          </cell>
          <cell r="I1443">
            <v>1740.47</v>
          </cell>
          <cell r="J1443"/>
          <cell r="K1443">
            <v>-1740.47</v>
          </cell>
          <cell r="L1443">
            <v>1130768.95</v>
          </cell>
          <cell r="M1443" t="str">
            <v/>
          </cell>
        </row>
        <row r="1444">
          <cell r="A1444">
            <v>1085</v>
          </cell>
          <cell r="I1444">
            <v>2970</v>
          </cell>
          <cell r="J1444"/>
          <cell r="K1444">
            <v>-2970</v>
          </cell>
          <cell r="L1444">
            <v>1127798.95</v>
          </cell>
          <cell r="M1444" t="str">
            <v/>
          </cell>
        </row>
        <row r="1445">
          <cell r="A1445">
            <v>1086</v>
          </cell>
          <cell r="I1445">
            <v>137500</v>
          </cell>
          <cell r="J1445"/>
          <cell r="K1445">
            <v>-137500</v>
          </cell>
          <cell r="L1445">
            <v>990298.95</v>
          </cell>
          <cell r="M1445">
            <v>990298.95</v>
          </cell>
        </row>
        <row r="1446">
          <cell r="A1446">
            <v>1087</v>
          </cell>
          <cell r="I1446">
            <v>50000</v>
          </cell>
          <cell r="J1446"/>
          <cell r="K1446">
            <v>-50000</v>
          </cell>
          <cell r="L1446">
            <v>940298.95</v>
          </cell>
          <cell r="M1446" t="str">
            <v/>
          </cell>
        </row>
        <row r="1447">
          <cell r="A1447">
            <v>1088</v>
          </cell>
          <cell r="I1447">
            <v>449229.79</v>
          </cell>
          <cell r="J1447"/>
          <cell r="K1447">
            <v>-449229.79</v>
          </cell>
          <cell r="L1447">
            <v>491069.16</v>
          </cell>
          <cell r="M1447">
            <v>491069.16</v>
          </cell>
        </row>
        <row r="1448">
          <cell r="A1448">
            <v>1089</v>
          </cell>
          <cell r="I1448">
            <v>2694.05</v>
          </cell>
          <cell r="J1448"/>
          <cell r="K1448">
            <v>-2694.05</v>
          </cell>
          <cell r="L1448">
            <v>488375.11</v>
          </cell>
          <cell r="M1448" t="str">
            <v/>
          </cell>
        </row>
        <row r="1449">
          <cell r="A1449">
            <v>1090</v>
          </cell>
          <cell r="I1449">
            <v>10000</v>
          </cell>
          <cell r="J1449"/>
          <cell r="K1449">
            <v>-10000</v>
          </cell>
          <cell r="L1449">
            <v>478375.11</v>
          </cell>
          <cell r="M1449">
            <v>478375.11</v>
          </cell>
        </row>
        <row r="1450">
          <cell r="A1450">
            <v>1091</v>
          </cell>
          <cell r="I1450">
            <v>195462.23</v>
          </cell>
          <cell r="J1450"/>
          <cell r="K1450">
            <v>-195462.23</v>
          </cell>
          <cell r="L1450">
            <v>282912.88</v>
          </cell>
          <cell r="M1450" t="str">
            <v/>
          </cell>
        </row>
        <row r="1451">
          <cell r="A1451">
            <v>1092</v>
          </cell>
          <cell r="I1451">
            <v>200000</v>
          </cell>
          <cell r="J1451"/>
          <cell r="K1451">
            <v>-200000</v>
          </cell>
          <cell r="L1451">
            <v>82912.88</v>
          </cell>
          <cell r="M1451">
            <v>82912.88</v>
          </cell>
        </row>
        <row r="1452">
          <cell r="A1452">
            <v>1093</v>
          </cell>
          <cell r="I1452"/>
          <cell r="J1452">
            <v>2784226</v>
          </cell>
          <cell r="K1452">
            <v>2784226</v>
          </cell>
          <cell r="L1452">
            <v>2867138.88</v>
          </cell>
          <cell r="M1452" t="str">
            <v/>
          </cell>
        </row>
        <row r="1453">
          <cell r="A1453">
            <v>1094</v>
          </cell>
          <cell r="I1453">
            <v>2002.77</v>
          </cell>
          <cell r="J1453"/>
          <cell r="K1453">
            <v>-2002.77</v>
          </cell>
          <cell r="L1453">
            <v>2865136.11</v>
          </cell>
          <cell r="M1453" t="str">
            <v/>
          </cell>
        </row>
        <row r="1454">
          <cell r="A1454">
            <v>1095</v>
          </cell>
          <cell r="I1454">
            <v>2561.63</v>
          </cell>
          <cell r="J1454"/>
          <cell r="K1454">
            <v>-2561.63</v>
          </cell>
          <cell r="L1454">
            <v>2862574.48</v>
          </cell>
          <cell r="M1454" t="str">
            <v/>
          </cell>
        </row>
        <row r="1455">
          <cell r="A1455">
            <v>1096</v>
          </cell>
          <cell r="I1455">
            <v>2660.85</v>
          </cell>
          <cell r="J1455"/>
          <cell r="K1455">
            <v>-2660.85</v>
          </cell>
          <cell r="L1455">
            <v>2859913.63</v>
          </cell>
          <cell r="M1455" t="str">
            <v/>
          </cell>
        </row>
        <row r="1456">
          <cell r="A1456">
            <v>1097</v>
          </cell>
          <cell r="I1456">
            <v>137500</v>
          </cell>
          <cell r="J1456"/>
          <cell r="K1456">
            <v>-137500</v>
          </cell>
          <cell r="L1456">
            <v>2722413.63</v>
          </cell>
          <cell r="M1456" t="str">
            <v/>
          </cell>
        </row>
        <row r="1457">
          <cell r="A1457">
            <v>1098</v>
          </cell>
          <cell r="I1457">
            <v>659739.4</v>
          </cell>
          <cell r="J1457"/>
          <cell r="K1457">
            <v>-659739.4</v>
          </cell>
          <cell r="L1457">
            <v>2062674.23</v>
          </cell>
          <cell r="M1457">
            <v>2062674.23</v>
          </cell>
        </row>
        <row r="1458">
          <cell r="A1458">
            <v>1099</v>
          </cell>
          <cell r="I1458">
            <v>80</v>
          </cell>
          <cell r="J1458"/>
          <cell r="K1458">
            <v>-80</v>
          </cell>
          <cell r="L1458">
            <v>2062594.23</v>
          </cell>
          <cell r="M1458">
            <v>2062594.23</v>
          </cell>
        </row>
        <row r="1459">
          <cell r="A1459">
            <v>1100</v>
          </cell>
          <cell r="I1459">
            <v>403658.85</v>
          </cell>
          <cell r="J1459"/>
          <cell r="K1459">
            <v>-403658.85</v>
          </cell>
          <cell r="L1459">
            <v>1658935.38</v>
          </cell>
          <cell r="M1459">
            <v>1658935.38</v>
          </cell>
        </row>
        <row r="1460">
          <cell r="A1460">
            <v>1101</v>
          </cell>
          <cell r="I1460">
            <v>88000</v>
          </cell>
          <cell r="J1460"/>
          <cell r="K1460">
            <v>-88000</v>
          </cell>
          <cell r="L1460">
            <v>1570935.38</v>
          </cell>
          <cell r="M1460">
            <v>1570935.38</v>
          </cell>
        </row>
        <row r="1461">
          <cell r="A1461">
            <v>1102</v>
          </cell>
          <cell r="I1461">
            <v>322</v>
          </cell>
          <cell r="J1461"/>
          <cell r="K1461">
            <v>-322</v>
          </cell>
          <cell r="L1461">
            <v>1570613.38</v>
          </cell>
          <cell r="M1461" t="str">
            <v/>
          </cell>
        </row>
        <row r="1462">
          <cell r="A1462">
            <v>1103</v>
          </cell>
          <cell r="I1462">
            <v>337.5</v>
          </cell>
          <cell r="J1462"/>
          <cell r="K1462">
            <v>-337.5</v>
          </cell>
          <cell r="L1462">
            <v>1570275.88</v>
          </cell>
          <cell r="M1462" t="str">
            <v/>
          </cell>
        </row>
        <row r="1463">
          <cell r="A1463">
            <v>1104</v>
          </cell>
          <cell r="I1463">
            <v>200000</v>
          </cell>
          <cell r="J1463"/>
          <cell r="K1463">
            <v>-200000</v>
          </cell>
          <cell r="L1463">
            <v>1370275.88</v>
          </cell>
          <cell r="M1463">
            <v>1370275.88</v>
          </cell>
        </row>
        <row r="1464">
          <cell r="A1464">
            <v>1105</v>
          </cell>
          <cell r="I1464">
            <v>0.6</v>
          </cell>
          <cell r="J1464"/>
          <cell r="K1464">
            <v>-0.6</v>
          </cell>
          <cell r="L1464">
            <v>1370275.28</v>
          </cell>
          <cell r="M1464" t="str">
            <v/>
          </cell>
        </row>
        <row r="1465">
          <cell r="A1465">
            <v>1106</v>
          </cell>
          <cell r="I1465">
            <v>1252.3399999999999</v>
          </cell>
          <cell r="K1465">
            <v>-1252.3399999999999</v>
          </cell>
          <cell r="L1465">
            <v>1369022.94</v>
          </cell>
          <cell r="M1465" t="str">
            <v/>
          </cell>
        </row>
        <row r="1466">
          <cell r="A1466">
            <v>1107</v>
          </cell>
          <cell r="I1466">
            <v>2784.32</v>
          </cell>
          <cell r="K1466">
            <v>-2784.32</v>
          </cell>
          <cell r="L1466">
            <v>1366238.62</v>
          </cell>
          <cell r="M1466" t="str">
            <v/>
          </cell>
        </row>
        <row r="1467">
          <cell r="A1467">
            <v>1108</v>
          </cell>
          <cell r="I1467">
            <v>7647.77</v>
          </cell>
          <cell r="K1467">
            <v>-7647.77</v>
          </cell>
          <cell r="L1467">
            <v>1358590.85</v>
          </cell>
          <cell r="M1467" t="str">
            <v/>
          </cell>
        </row>
        <row r="1468">
          <cell r="A1468">
            <v>1109</v>
          </cell>
          <cell r="I1468">
            <v>7769.37</v>
          </cell>
          <cell r="K1468">
            <v>-7769.37</v>
          </cell>
          <cell r="L1468">
            <v>1350821.48</v>
          </cell>
          <cell r="M1468">
            <v>1350821.48</v>
          </cell>
        </row>
        <row r="1469">
          <cell r="A1469">
            <v>1110</v>
          </cell>
          <cell r="I1469"/>
          <cell r="J1469">
            <v>5888254.9000000004</v>
          </cell>
          <cell r="K1469">
            <v>5888254.9000000004</v>
          </cell>
          <cell r="L1469">
            <v>7239076.3799999999</v>
          </cell>
          <cell r="M1469" t="str">
            <v/>
          </cell>
        </row>
        <row r="1470">
          <cell r="A1470">
            <v>1111</v>
          </cell>
          <cell r="I1470"/>
          <cell r="J1470">
            <v>4000000</v>
          </cell>
          <cell r="K1470">
            <v>4000000</v>
          </cell>
          <cell r="L1470">
            <v>11239076.380000001</v>
          </cell>
          <cell r="M1470" t="str">
            <v/>
          </cell>
        </row>
        <row r="1471">
          <cell r="A1471">
            <v>1112</v>
          </cell>
          <cell r="I1471">
            <v>1053.0999999999999</v>
          </cell>
          <cell r="K1471">
            <v>-1053.0999999999999</v>
          </cell>
          <cell r="L1471">
            <v>11238023.279999999</v>
          </cell>
          <cell r="M1471" t="str">
            <v/>
          </cell>
        </row>
        <row r="1472">
          <cell r="A1472">
            <v>1113</v>
          </cell>
          <cell r="I1472">
            <v>2350.67</v>
          </cell>
          <cell r="K1472">
            <v>-2350.67</v>
          </cell>
          <cell r="L1472">
            <v>11235672.609999999</v>
          </cell>
          <cell r="M1472" t="str">
            <v/>
          </cell>
        </row>
        <row r="1473">
          <cell r="A1473">
            <v>1114</v>
          </cell>
          <cell r="I1473">
            <v>4779.76</v>
          </cell>
          <cell r="J1473"/>
          <cell r="K1473">
            <v>-4779.76</v>
          </cell>
          <cell r="L1473">
            <v>11230892.85</v>
          </cell>
          <cell r="M1473" t="str">
            <v/>
          </cell>
        </row>
        <row r="1474">
          <cell r="A1474">
            <v>1115</v>
          </cell>
          <cell r="I1474">
            <v>6450.23</v>
          </cell>
          <cell r="K1474">
            <v>-6450.23</v>
          </cell>
          <cell r="L1474">
            <v>11224442.619999999</v>
          </cell>
          <cell r="M1474" t="str">
            <v/>
          </cell>
        </row>
        <row r="1475">
          <cell r="A1475">
            <v>1116</v>
          </cell>
          <cell r="I1475">
            <v>6544.25</v>
          </cell>
          <cell r="K1475">
            <v>-6544.25</v>
          </cell>
          <cell r="L1475">
            <v>11217898.369999999</v>
          </cell>
          <cell r="M1475" t="str">
            <v/>
          </cell>
        </row>
        <row r="1476">
          <cell r="A1476">
            <v>1117</v>
          </cell>
          <cell r="I1476">
            <v>13566.66</v>
          </cell>
          <cell r="J1476"/>
          <cell r="K1476">
            <v>-13566.66</v>
          </cell>
          <cell r="L1476">
            <v>11204331.710000001</v>
          </cell>
          <cell r="M1476" t="str">
            <v/>
          </cell>
        </row>
        <row r="1477">
          <cell r="A1477">
            <v>1118</v>
          </cell>
          <cell r="I1477">
            <v>20000</v>
          </cell>
          <cell r="J1477"/>
          <cell r="K1477">
            <v>-20000</v>
          </cell>
          <cell r="L1477">
            <v>11184331.710000001</v>
          </cell>
          <cell r="M1477" t="str">
            <v/>
          </cell>
        </row>
        <row r="1478">
          <cell r="A1478">
            <v>1119</v>
          </cell>
          <cell r="I1478">
            <v>32050.53</v>
          </cell>
          <cell r="J1478"/>
          <cell r="K1478">
            <v>-32050.53</v>
          </cell>
          <cell r="L1478">
            <v>11152281.18</v>
          </cell>
          <cell r="M1478" t="str">
            <v/>
          </cell>
        </row>
        <row r="1479">
          <cell r="A1479">
            <v>1120</v>
          </cell>
          <cell r="I1479">
            <v>33275</v>
          </cell>
          <cell r="J1479"/>
          <cell r="K1479">
            <v>-33275</v>
          </cell>
          <cell r="L1479">
            <v>11119006.18</v>
          </cell>
          <cell r="M1479" t="str">
            <v/>
          </cell>
        </row>
        <row r="1480">
          <cell r="A1480">
            <v>1121</v>
          </cell>
          <cell r="I1480">
            <v>35000</v>
          </cell>
          <cell r="J1480"/>
          <cell r="K1480">
            <v>-35000</v>
          </cell>
          <cell r="L1480">
            <v>11084006.18</v>
          </cell>
          <cell r="M1480" t="str">
            <v/>
          </cell>
        </row>
        <row r="1481">
          <cell r="A1481">
            <v>1122</v>
          </cell>
          <cell r="I1481">
            <v>55000</v>
          </cell>
          <cell r="J1481"/>
          <cell r="K1481">
            <v>-55000</v>
          </cell>
          <cell r="L1481">
            <v>11029006.18</v>
          </cell>
          <cell r="M1481" t="str">
            <v/>
          </cell>
        </row>
        <row r="1482">
          <cell r="A1482">
            <v>1123</v>
          </cell>
          <cell r="I1482">
            <v>66990</v>
          </cell>
          <cell r="J1482"/>
          <cell r="K1482">
            <v>-66990</v>
          </cell>
          <cell r="L1482">
            <v>10962016.18</v>
          </cell>
          <cell r="M1482" t="str">
            <v/>
          </cell>
        </row>
        <row r="1483">
          <cell r="A1483">
            <v>1124</v>
          </cell>
          <cell r="I1483">
            <v>100000</v>
          </cell>
          <cell r="J1483"/>
          <cell r="K1483">
            <v>-100000</v>
          </cell>
          <cell r="L1483">
            <v>10862016.18</v>
          </cell>
          <cell r="M1483" t="str">
            <v/>
          </cell>
        </row>
        <row r="1484">
          <cell r="A1484">
            <v>1125</v>
          </cell>
          <cell r="I1484">
            <v>102795</v>
          </cell>
          <cell r="J1484"/>
          <cell r="K1484">
            <v>-102795</v>
          </cell>
          <cell r="L1484">
            <v>10759221.18</v>
          </cell>
          <cell r="M1484" t="str">
            <v/>
          </cell>
        </row>
        <row r="1485">
          <cell r="A1485">
            <v>1126</v>
          </cell>
          <cell r="I1485">
            <v>214610</v>
          </cell>
          <cell r="J1485"/>
          <cell r="K1485">
            <v>-214610</v>
          </cell>
          <cell r="L1485">
            <v>10544611.18</v>
          </cell>
          <cell r="M1485" t="str">
            <v/>
          </cell>
        </row>
        <row r="1486">
          <cell r="A1486">
            <v>1127</v>
          </cell>
          <cell r="I1486">
            <v>245916</v>
          </cell>
          <cell r="J1486"/>
          <cell r="K1486">
            <v>-245916</v>
          </cell>
          <cell r="L1486">
            <v>10298695.18</v>
          </cell>
          <cell r="M1486" t="str">
            <v/>
          </cell>
        </row>
        <row r="1487">
          <cell r="A1487">
            <v>1128</v>
          </cell>
          <cell r="I1487">
            <v>1366807.53</v>
          </cell>
          <cell r="J1487"/>
          <cell r="K1487">
            <v>-1366807.53</v>
          </cell>
          <cell r="L1487">
            <v>8931887.6500000004</v>
          </cell>
          <cell r="M1487" t="str">
            <v/>
          </cell>
        </row>
        <row r="1488">
          <cell r="A1488">
            <v>1129</v>
          </cell>
          <cell r="I1488">
            <v>5224668.9000000004</v>
          </cell>
          <cell r="J1488"/>
          <cell r="K1488">
            <v>-5224668.9000000004</v>
          </cell>
          <cell r="L1488">
            <v>3707218.75</v>
          </cell>
          <cell r="M1488">
            <v>3707218.75</v>
          </cell>
        </row>
        <row r="1489">
          <cell r="A1489">
            <v>1130</v>
          </cell>
          <cell r="I1489"/>
          <cell r="J1489">
            <v>6881.97</v>
          </cell>
          <cell r="K1489">
            <v>6881.97</v>
          </cell>
          <cell r="L1489">
            <v>3714100.72</v>
          </cell>
          <cell r="M1489" t="str">
            <v/>
          </cell>
        </row>
        <row r="1490">
          <cell r="A1490">
            <v>1131</v>
          </cell>
          <cell r="I1490">
            <v>1017.58</v>
          </cell>
          <cell r="J1490"/>
          <cell r="K1490">
            <v>-1017.58</v>
          </cell>
          <cell r="L1490">
            <v>3713083.14</v>
          </cell>
          <cell r="M1490" t="str">
            <v/>
          </cell>
        </row>
        <row r="1491">
          <cell r="A1491">
            <v>1132</v>
          </cell>
          <cell r="I1491">
            <v>92096.69</v>
          </cell>
          <cell r="J1491"/>
          <cell r="K1491">
            <v>-92096.69</v>
          </cell>
          <cell r="L1491">
            <v>3620986.45</v>
          </cell>
          <cell r="M1491" t="str">
            <v/>
          </cell>
        </row>
        <row r="1492">
          <cell r="A1492">
            <v>1133</v>
          </cell>
          <cell r="I1492">
            <v>200000</v>
          </cell>
          <cell r="J1492"/>
          <cell r="K1492">
            <v>-200000</v>
          </cell>
          <cell r="L1492">
            <v>3420986.45</v>
          </cell>
          <cell r="M1492" t="str">
            <v/>
          </cell>
        </row>
        <row r="1493">
          <cell r="A1493">
            <v>1134</v>
          </cell>
          <cell r="I1493">
            <v>667579.02</v>
          </cell>
          <cell r="J1493"/>
          <cell r="K1493">
            <v>-667579.02</v>
          </cell>
          <cell r="L1493">
            <v>2753407.43</v>
          </cell>
          <cell r="M1493" t="str">
            <v/>
          </cell>
        </row>
        <row r="1494">
          <cell r="A1494">
            <v>1135</v>
          </cell>
          <cell r="I1494">
            <v>1300000</v>
          </cell>
          <cell r="J1494"/>
          <cell r="K1494">
            <v>-1300000</v>
          </cell>
          <cell r="L1494">
            <v>1453407.43</v>
          </cell>
          <cell r="M1494">
            <v>1453407.43</v>
          </cell>
        </row>
        <row r="1495">
          <cell r="A1495">
            <v>1136</v>
          </cell>
          <cell r="I1495"/>
          <cell r="J1495">
            <v>2525328</v>
          </cell>
          <cell r="K1495">
            <v>2525328</v>
          </cell>
          <cell r="L1495">
            <v>3978735.43</v>
          </cell>
          <cell r="M1495" t="str">
            <v/>
          </cell>
        </row>
        <row r="1496">
          <cell r="A1496">
            <v>1137</v>
          </cell>
          <cell r="I1496">
            <v>80</v>
          </cell>
          <cell r="J1496"/>
          <cell r="K1496">
            <v>-80</v>
          </cell>
          <cell r="L1496">
            <v>3978655.43</v>
          </cell>
          <cell r="M1496" t="str">
            <v/>
          </cell>
        </row>
        <row r="1497">
          <cell r="A1497">
            <v>1138</v>
          </cell>
          <cell r="I1497">
            <v>110</v>
          </cell>
          <cell r="J1497"/>
          <cell r="K1497">
            <v>-110</v>
          </cell>
          <cell r="L1497">
            <v>3978545.43</v>
          </cell>
          <cell r="M1497" t="str">
            <v/>
          </cell>
        </row>
        <row r="1498">
          <cell r="A1498">
            <v>1139</v>
          </cell>
          <cell r="I1498">
            <v>2125.33</v>
          </cell>
          <cell r="J1498"/>
          <cell r="K1498">
            <v>-2125.33</v>
          </cell>
          <cell r="L1498">
            <v>3976420.1</v>
          </cell>
          <cell r="M1498" t="str">
            <v/>
          </cell>
        </row>
        <row r="1499">
          <cell r="A1499">
            <v>1140</v>
          </cell>
          <cell r="I1499">
            <v>3287.76</v>
          </cell>
          <cell r="J1499"/>
          <cell r="K1499">
            <v>-3287.76</v>
          </cell>
          <cell r="L1499">
            <v>3973132.34</v>
          </cell>
          <cell r="M1499" t="str">
            <v/>
          </cell>
        </row>
        <row r="1500">
          <cell r="A1500">
            <v>1141</v>
          </cell>
          <cell r="I1500">
            <v>35000</v>
          </cell>
          <cell r="J1500"/>
          <cell r="K1500">
            <v>-35000</v>
          </cell>
          <cell r="L1500">
            <v>3938132.34</v>
          </cell>
          <cell r="M1500" t="str">
            <v/>
          </cell>
        </row>
        <row r="1501">
          <cell r="A1501">
            <v>1142</v>
          </cell>
          <cell r="I1501">
            <v>44000</v>
          </cell>
          <cell r="J1501"/>
          <cell r="K1501">
            <v>-44000</v>
          </cell>
          <cell r="L1501">
            <v>3894132.34</v>
          </cell>
          <cell r="M1501">
            <v>3894132.34</v>
          </cell>
        </row>
        <row r="1502">
          <cell r="A1502">
            <v>1143</v>
          </cell>
          <cell r="I1502">
            <v>542.03</v>
          </cell>
          <cell r="J1502"/>
          <cell r="K1502">
            <v>-542.03</v>
          </cell>
          <cell r="L1502">
            <v>3893590.31</v>
          </cell>
          <cell r="M1502" t="str">
            <v/>
          </cell>
        </row>
        <row r="1503">
          <cell r="A1503">
            <v>1144</v>
          </cell>
          <cell r="I1503">
            <v>2002.77</v>
          </cell>
          <cell r="J1503"/>
          <cell r="K1503">
            <v>-2002.77</v>
          </cell>
          <cell r="L1503">
            <v>3891587.54</v>
          </cell>
          <cell r="M1503" t="str">
            <v/>
          </cell>
        </row>
        <row r="1504">
          <cell r="A1504">
            <v>1145</v>
          </cell>
          <cell r="I1504">
            <v>20000</v>
          </cell>
          <cell r="J1504"/>
          <cell r="K1504">
            <v>-20000</v>
          </cell>
          <cell r="L1504">
            <v>3871587.54</v>
          </cell>
          <cell r="M1504">
            <v>3871587.54</v>
          </cell>
        </row>
        <row r="1505">
          <cell r="A1505">
            <v>1146</v>
          </cell>
          <cell r="I1505">
            <v>7410</v>
          </cell>
          <cell r="J1505"/>
          <cell r="K1505">
            <v>-7410</v>
          </cell>
          <cell r="L1505">
            <v>3864177.54</v>
          </cell>
          <cell r="M1505">
            <v>3864177.54</v>
          </cell>
        </row>
        <row r="1506">
          <cell r="A1506">
            <v>1147</v>
          </cell>
          <cell r="I1506"/>
          <cell r="J1506">
            <v>1000000</v>
          </cell>
          <cell r="K1506">
            <v>1000000</v>
          </cell>
          <cell r="L1506">
            <v>4864177.54</v>
          </cell>
          <cell r="M1506" t="str">
            <v/>
          </cell>
        </row>
        <row r="1507">
          <cell r="A1507">
            <v>1148</v>
          </cell>
          <cell r="J1507">
            <v>213207.14</v>
          </cell>
          <cell r="K1507">
            <v>213207.14</v>
          </cell>
          <cell r="L1507">
            <v>5077384.68</v>
          </cell>
          <cell r="M1507" t="str">
            <v/>
          </cell>
        </row>
        <row r="1508">
          <cell r="A1508">
            <v>1149</v>
          </cell>
          <cell r="I1508"/>
          <cell r="J1508">
            <v>80736.42</v>
          </cell>
          <cell r="K1508">
            <v>80736.42</v>
          </cell>
          <cell r="L1508">
            <v>5158121.0999999996</v>
          </cell>
          <cell r="M1508" t="str">
            <v/>
          </cell>
        </row>
        <row r="1509">
          <cell r="A1509">
            <v>1150</v>
          </cell>
          <cell r="I1509"/>
          <cell r="J1509">
            <v>62894.18</v>
          </cell>
          <cell r="K1509">
            <v>62894.18</v>
          </cell>
          <cell r="L1509">
            <v>5221015.28</v>
          </cell>
          <cell r="M1509" t="str">
            <v/>
          </cell>
        </row>
        <row r="1510">
          <cell r="A1510">
            <v>1151</v>
          </cell>
          <cell r="I1510"/>
          <cell r="J1510">
            <v>20400.439999999999</v>
          </cell>
          <cell r="K1510">
            <v>20400.439999999999</v>
          </cell>
          <cell r="L1510">
            <v>5241415.72</v>
          </cell>
          <cell r="M1510" t="str">
            <v/>
          </cell>
        </row>
        <row r="1511">
          <cell r="A1511">
            <v>1152</v>
          </cell>
          <cell r="I1511"/>
          <cell r="J1511">
            <v>18740.57</v>
          </cell>
          <cell r="K1511">
            <v>18740.57</v>
          </cell>
          <cell r="L1511">
            <v>5260156.29</v>
          </cell>
          <cell r="M1511" t="str">
            <v/>
          </cell>
        </row>
        <row r="1512">
          <cell r="A1512">
            <v>1153</v>
          </cell>
          <cell r="I1512"/>
          <cell r="J1512">
            <v>6808.91</v>
          </cell>
          <cell r="K1512">
            <v>6808.91</v>
          </cell>
          <cell r="L1512">
            <v>5266965.2</v>
          </cell>
          <cell r="M1512" t="str">
            <v/>
          </cell>
        </row>
        <row r="1513">
          <cell r="A1513">
            <v>1154</v>
          </cell>
          <cell r="I1513"/>
          <cell r="J1513">
            <v>3678.77</v>
          </cell>
          <cell r="K1513">
            <v>3678.77</v>
          </cell>
          <cell r="L1513">
            <v>5270643.97</v>
          </cell>
          <cell r="M1513" t="str">
            <v/>
          </cell>
        </row>
        <row r="1514">
          <cell r="A1514">
            <v>1155</v>
          </cell>
          <cell r="I1514">
            <v>2000</v>
          </cell>
          <cell r="J1514"/>
          <cell r="K1514">
            <v>-2000</v>
          </cell>
          <cell r="L1514">
            <v>5268643.97</v>
          </cell>
          <cell r="M1514" t="str">
            <v/>
          </cell>
        </row>
        <row r="1515">
          <cell r="A1515">
            <v>1156</v>
          </cell>
          <cell r="I1515">
            <v>4166.66</v>
          </cell>
          <cell r="J1515"/>
          <cell r="K1515">
            <v>-4166.66</v>
          </cell>
          <cell r="L1515">
            <v>5264477.3099999996</v>
          </cell>
          <cell r="M1515" t="str">
            <v/>
          </cell>
        </row>
        <row r="1516">
          <cell r="A1516">
            <v>1157</v>
          </cell>
          <cell r="I1516">
            <v>4950</v>
          </cell>
          <cell r="J1516"/>
          <cell r="K1516">
            <v>-4950</v>
          </cell>
          <cell r="L1516">
            <v>5259527.3099999996</v>
          </cell>
          <cell r="M1516" t="str">
            <v/>
          </cell>
        </row>
        <row r="1517">
          <cell r="A1517">
            <v>1158</v>
          </cell>
          <cell r="I1517">
            <v>5720</v>
          </cell>
          <cell r="J1517"/>
          <cell r="K1517">
            <v>-5720</v>
          </cell>
          <cell r="L1517">
            <v>5253807.3099999996</v>
          </cell>
          <cell r="M1517" t="str">
            <v/>
          </cell>
        </row>
        <row r="1518">
          <cell r="A1518">
            <v>1159</v>
          </cell>
          <cell r="I1518">
            <v>7432.03</v>
          </cell>
          <cell r="J1518"/>
          <cell r="K1518">
            <v>-7432.03</v>
          </cell>
          <cell r="L1518">
            <v>5246375.28</v>
          </cell>
          <cell r="M1518" t="str">
            <v/>
          </cell>
        </row>
        <row r="1519">
          <cell r="A1519">
            <v>1160</v>
          </cell>
          <cell r="I1519">
            <v>7700</v>
          </cell>
          <cell r="J1519"/>
          <cell r="K1519">
            <v>-7700</v>
          </cell>
          <cell r="L1519">
            <v>5238675.28</v>
          </cell>
          <cell r="M1519" t="str">
            <v/>
          </cell>
        </row>
        <row r="1520">
          <cell r="A1520">
            <v>1161</v>
          </cell>
          <cell r="I1520">
            <v>7825.91</v>
          </cell>
          <cell r="K1520">
            <v>-7825.91</v>
          </cell>
          <cell r="L1520">
            <v>5230849.37</v>
          </cell>
          <cell r="M1520" t="str">
            <v/>
          </cell>
        </row>
        <row r="1521">
          <cell r="A1521">
            <v>1162</v>
          </cell>
          <cell r="I1521">
            <v>8000</v>
          </cell>
          <cell r="J1521"/>
          <cell r="K1521">
            <v>-8000</v>
          </cell>
          <cell r="L1521">
            <v>5222849.37</v>
          </cell>
          <cell r="M1521" t="str">
            <v/>
          </cell>
        </row>
        <row r="1522">
          <cell r="A1522">
            <v>1163</v>
          </cell>
          <cell r="I1522">
            <v>11000</v>
          </cell>
          <cell r="J1522"/>
          <cell r="K1522">
            <v>-11000</v>
          </cell>
          <cell r="L1522">
            <v>5211849.37</v>
          </cell>
          <cell r="M1522" t="str">
            <v/>
          </cell>
        </row>
        <row r="1523">
          <cell r="A1523">
            <v>1164</v>
          </cell>
          <cell r="I1523">
            <v>22000</v>
          </cell>
          <cell r="J1523"/>
          <cell r="K1523">
            <v>-22000</v>
          </cell>
          <cell r="L1523">
            <v>5189849.37</v>
          </cell>
          <cell r="M1523" t="str">
            <v/>
          </cell>
        </row>
        <row r="1524">
          <cell r="A1524">
            <v>1165</v>
          </cell>
          <cell r="I1524">
            <v>3901027.78</v>
          </cell>
          <cell r="J1524"/>
          <cell r="K1524">
            <v>-3901027.78</v>
          </cell>
          <cell r="L1524">
            <v>1288821.5900000001</v>
          </cell>
          <cell r="M1524">
            <v>1288821.5900000001</v>
          </cell>
        </row>
        <row r="1525">
          <cell r="A1525">
            <v>1166</v>
          </cell>
          <cell r="I1525"/>
          <cell r="J1525">
            <v>8000</v>
          </cell>
          <cell r="K1525">
            <v>8000</v>
          </cell>
          <cell r="L1525">
            <v>1296821.5900000001</v>
          </cell>
          <cell r="M1525" t="str">
            <v/>
          </cell>
        </row>
        <row r="1526">
          <cell r="A1526">
            <v>1167</v>
          </cell>
          <cell r="I1526"/>
          <cell r="J1526">
            <v>290</v>
          </cell>
          <cell r="K1526">
            <v>290</v>
          </cell>
          <cell r="L1526">
            <v>1297111.5900000001</v>
          </cell>
          <cell r="M1526" t="str">
            <v/>
          </cell>
        </row>
        <row r="1527">
          <cell r="A1527">
            <v>1168</v>
          </cell>
          <cell r="I1527"/>
          <cell r="J1527">
            <v>182.19</v>
          </cell>
          <cell r="K1527">
            <v>182.19</v>
          </cell>
          <cell r="L1527">
            <v>1297293.78</v>
          </cell>
          <cell r="M1527" t="str">
            <v/>
          </cell>
        </row>
        <row r="1528">
          <cell r="A1528">
            <v>1169</v>
          </cell>
          <cell r="I1528">
            <v>3678.77</v>
          </cell>
          <cell r="J1528"/>
          <cell r="K1528">
            <v>-3678.77</v>
          </cell>
          <cell r="L1528">
            <v>1293615.01</v>
          </cell>
          <cell r="M1528" t="str">
            <v/>
          </cell>
        </row>
        <row r="1529">
          <cell r="A1529">
            <v>1170</v>
          </cell>
          <cell r="I1529">
            <v>6808.91</v>
          </cell>
          <cell r="J1529"/>
          <cell r="K1529">
            <v>-6808.91</v>
          </cell>
          <cell r="L1529">
            <v>1286806.1000000001</v>
          </cell>
          <cell r="M1529" t="str">
            <v/>
          </cell>
        </row>
        <row r="1530">
          <cell r="A1530">
            <v>1171</v>
          </cell>
          <cell r="I1530">
            <v>18740.57</v>
          </cell>
          <cell r="J1530"/>
          <cell r="K1530">
            <v>-18740.57</v>
          </cell>
          <cell r="L1530">
            <v>1268065.53</v>
          </cell>
          <cell r="M1530" t="str">
            <v/>
          </cell>
        </row>
        <row r="1531">
          <cell r="A1531">
            <v>1172</v>
          </cell>
          <cell r="I1531">
            <v>20400.439999999999</v>
          </cell>
          <cell r="J1531"/>
          <cell r="K1531">
            <v>-20400.439999999999</v>
          </cell>
          <cell r="L1531">
            <v>1247665.0900000001</v>
          </cell>
          <cell r="M1531" t="str">
            <v/>
          </cell>
        </row>
        <row r="1532">
          <cell r="A1532">
            <v>1173</v>
          </cell>
          <cell r="I1532">
            <v>37046.629999999997</v>
          </cell>
          <cell r="J1532"/>
          <cell r="K1532">
            <v>-37046.629999999997</v>
          </cell>
          <cell r="L1532">
            <v>1210618.46</v>
          </cell>
          <cell r="M1532">
            <v>1210618.46</v>
          </cell>
        </row>
        <row r="1533">
          <cell r="A1533">
            <v>1174</v>
          </cell>
          <cell r="I1533"/>
          <cell r="J1533">
            <v>1</v>
          </cell>
          <cell r="K1533">
            <v>1</v>
          </cell>
          <cell r="L1533">
            <v>1210619.46</v>
          </cell>
          <cell r="M1533" t="str">
            <v/>
          </cell>
        </row>
        <row r="1534">
          <cell r="A1534">
            <v>1175</v>
          </cell>
          <cell r="I1534">
            <v>80</v>
          </cell>
          <cell r="J1534"/>
          <cell r="K1534">
            <v>-80</v>
          </cell>
          <cell r="L1534">
            <v>1210539.46</v>
          </cell>
          <cell r="M1534" t="str">
            <v/>
          </cell>
        </row>
        <row r="1535">
          <cell r="A1535">
            <v>1176</v>
          </cell>
          <cell r="I1535">
            <v>13617.25</v>
          </cell>
          <cell r="J1535"/>
          <cell r="K1535">
            <v>-13617.25</v>
          </cell>
          <cell r="L1535">
            <v>1196922.21</v>
          </cell>
          <cell r="M1535" t="str">
            <v/>
          </cell>
        </row>
        <row r="1536">
          <cell r="A1536">
            <v>1177</v>
          </cell>
          <cell r="I1536">
            <v>15250</v>
          </cell>
          <cell r="J1536"/>
          <cell r="K1536">
            <v>-15250</v>
          </cell>
          <cell r="L1536">
            <v>1181672.21</v>
          </cell>
          <cell r="M1536">
            <v>1181672.21</v>
          </cell>
        </row>
        <row r="1537">
          <cell r="A1537">
            <v>1178</v>
          </cell>
          <cell r="I1537"/>
          <cell r="J1537">
            <v>1005152</v>
          </cell>
          <cell r="K1537">
            <v>1005152</v>
          </cell>
          <cell r="L1537">
            <v>2186824.21</v>
          </cell>
          <cell r="M1537" t="str">
            <v/>
          </cell>
        </row>
        <row r="1538">
          <cell r="A1538">
            <v>1179</v>
          </cell>
          <cell r="I1538">
            <v>290</v>
          </cell>
          <cell r="J1538"/>
          <cell r="K1538">
            <v>-290</v>
          </cell>
          <cell r="L1538">
            <v>2186534.21</v>
          </cell>
          <cell r="M1538" t="str">
            <v/>
          </cell>
        </row>
        <row r="1539">
          <cell r="A1539">
            <v>1180</v>
          </cell>
          <cell r="I1539">
            <v>2113</v>
          </cell>
          <cell r="J1539"/>
          <cell r="K1539">
            <v>-2113</v>
          </cell>
          <cell r="L1539">
            <v>2184421.21</v>
          </cell>
          <cell r="M1539" t="str">
            <v/>
          </cell>
        </row>
        <row r="1540">
          <cell r="A1540">
            <v>1181</v>
          </cell>
          <cell r="I1540">
            <v>8000</v>
          </cell>
          <cell r="J1540"/>
          <cell r="K1540">
            <v>-8000</v>
          </cell>
          <cell r="L1540">
            <v>2176421.21</v>
          </cell>
          <cell r="M1540">
            <v>2176421.21</v>
          </cell>
        </row>
        <row r="1541">
          <cell r="A1541">
            <v>1182</v>
          </cell>
          <cell r="I1541"/>
          <cell r="J1541">
            <v>2453968</v>
          </cell>
          <cell r="K1541">
            <v>2453968</v>
          </cell>
          <cell r="L1541">
            <v>4630389.21</v>
          </cell>
          <cell r="M1541" t="str">
            <v/>
          </cell>
        </row>
        <row r="1542">
          <cell r="A1542">
            <v>1183</v>
          </cell>
          <cell r="I1542"/>
          <cell r="J1542">
            <v>2200000</v>
          </cell>
          <cell r="K1542">
            <v>2200000</v>
          </cell>
          <cell r="L1542">
            <v>6830389.21</v>
          </cell>
          <cell r="M1542" t="str">
            <v/>
          </cell>
        </row>
        <row r="1543">
          <cell r="A1543">
            <v>1184</v>
          </cell>
          <cell r="I1543">
            <v>61.75</v>
          </cell>
          <cell r="J1543"/>
          <cell r="K1543">
            <v>-61.75</v>
          </cell>
          <cell r="L1543">
            <v>6830327.46</v>
          </cell>
          <cell r="M1543" t="str">
            <v/>
          </cell>
        </row>
        <row r="1544">
          <cell r="A1544">
            <v>1185</v>
          </cell>
          <cell r="I1544">
            <v>2000</v>
          </cell>
          <cell r="J1544"/>
          <cell r="K1544">
            <v>-2000</v>
          </cell>
          <cell r="L1544">
            <v>6828327.46</v>
          </cell>
          <cell r="M1544" t="str">
            <v/>
          </cell>
        </row>
        <row r="1545">
          <cell r="A1545">
            <v>1186</v>
          </cell>
          <cell r="I1545">
            <v>3000</v>
          </cell>
          <cell r="J1545"/>
          <cell r="K1545">
            <v>-3000</v>
          </cell>
          <cell r="L1545">
            <v>6825327.46</v>
          </cell>
          <cell r="M1545" t="str">
            <v/>
          </cell>
        </row>
        <row r="1546">
          <cell r="A1546">
            <v>1187</v>
          </cell>
          <cell r="I1546">
            <v>33275</v>
          </cell>
          <cell r="J1546"/>
          <cell r="K1546">
            <v>-33275</v>
          </cell>
          <cell r="L1546">
            <v>6792052.46</v>
          </cell>
          <cell r="M1546" t="str">
            <v/>
          </cell>
        </row>
        <row r="1547">
          <cell r="A1547">
            <v>1188</v>
          </cell>
          <cell r="I1547">
            <v>66990</v>
          </cell>
          <cell r="J1547"/>
          <cell r="K1547">
            <v>-66990</v>
          </cell>
          <cell r="L1547">
            <v>6725062.46</v>
          </cell>
          <cell r="M1547" t="str">
            <v/>
          </cell>
        </row>
        <row r="1548">
          <cell r="A1548">
            <v>1189</v>
          </cell>
          <cell r="I1548">
            <v>102795</v>
          </cell>
          <cell r="J1548"/>
          <cell r="K1548">
            <v>-102795</v>
          </cell>
          <cell r="L1548">
            <v>6622267.46</v>
          </cell>
          <cell r="M1548" t="str">
            <v/>
          </cell>
        </row>
        <row r="1549">
          <cell r="A1549">
            <v>1190</v>
          </cell>
          <cell r="I1549">
            <v>214610</v>
          </cell>
          <cell r="J1549"/>
          <cell r="K1549">
            <v>-214610</v>
          </cell>
          <cell r="L1549">
            <v>6407657.46</v>
          </cell>
          <cell r="M1549" t="str">
            <v/>
          </cell>
        </row>
        <row r="1550">
          <cell r="A1550">
            <v>1191</v>
          </cell>
          <cell r="I1550">
            <v>245916</v>
          </cell>
          <cell r="J1550"/>
          <cell r="K1550">
            <v>-245916</v>
          </cell>
          <cell r="L1550">
            <v>6161741.46</v>
          </cell>
          <cell r="M1550" t="str">
            <v/>
          </cell>
        </row>
        <row r="1551">
          <cell r="A1551">
            <v>1192</v>
          </cell>
          <cell r="I1551">
            <v>901505</v>
          </cell>
          <cell r="J1551"/>
          <cell r="K1551">
            <v>-901505</v>
          </cell>
          <cell r="L1551">
            <v>5260236.46</v>
          </cell>
          <cell r="M1551" t="str">
            <v/>
          </cell>
        </row>
        <row r="1552">
          <cell r="A1552">
            <v>1193</v>
          </cell>
          <cell r="I1552">
            <v>2200000</v>
          </cell>
          <cell r="J1552"/>
          <cell r="K1552">
            <v>-2200000</v>
          </cell>
          <cell r="L1552">
            <v>3060236.46</v>
          </cell>
          <cell r="M1552">
            <v>3060236.46</v>
          </cell>
        </row>
        <row r="1553">
          <cell r="A1553">
            <v>1194</v>
          </cell>
          <cell r="I1553">
            <v>1600</v>
          </cell>
          <cell r="J1553"/>
          <cell r="K1553">
            <v>-1600</v>
          </cell>
          <cell r="L1553">
            <v>3058636.46</v>
          </cell>
          <cell r="M1553" t="str">
            <v/>
          </cell>
        </row>
        <row r="1554">
          <cell r="A1554">
            <v>1195</v>
          </cell>
          <cell r="I1554">
            <v>1740.47</v>
          </cell>
          <cell r="J1554"/>
          <cell r="K1554">
            <v>-1740.47</v>
          </cell>
          <cell r="L1554">
            <v>3056895.99</v>
          </cell>
          <cell r="M1554" t="str">
            <v/>
          </cell>
        </row>
        <row r="1555">
          <cell r="A1555">
            <v>1196</v>
          </cell>
          <cell r="I1555">
            <v>2772</v>
          </cell>
          <cell r="J1555"/>
          <cell r="K1555">
            <v>-2772</v>
          </cell>
          <cell r="L1555">
            <v>3054123.99</v>
          </cell>
          <cell r="M1555" t="str">
            <v/>
          </cell>
        </row>
        <row r="1556">
          <cell r="A1556">
            <v>1197</v>
          </cell>
          <cell r="I1556">
            <v>3168</v>
          </cell>
          <cell r="J1556"/>
          <cell r="K1556">
            <v>-3168</v>
          </cell>
          <cell r="L1556">
            <v>3050955.99</v>
          </cell>
          <cell r="M1556" t="str">
            <v/>
          </cell>
        </row>
        <row r="1557">
          <cell r="A1557">
            <v>1198</v>
          </cell>
          <cell r="I1557">
            <v>4702.5</v>
          </cell>
          <cell r="J1557"/>
          <cell r="K1557">
            <v>-4702.5</v>
          </cell>
          <cell r="L1557">
            <v>3046253.49</v>
          </cell>
          <cell r="M1557" t="str">
            <v/>
          </cell>
        </row>
        <row r="1558">
          <cell r="A1558">
            <v>1199</v>
          </cell>
          <cell r="I1558">
            <v>9890</v>
          </cell>
          <cell r="J1558"/>
          <cell r="K1558">
            <v>-9890</v>
          </cell>
          <cell r="L1558">
            <v>3036363.49</v>
          </cell>
          <cell r="M1558" t="str">
            <v/>
          </cell>
        </row>
        <row r="1559">
          <cell r="A1559">
            <v>1200</v>
          </cell>
          <cell r="I1559">
            <v>20400</v>
          </cell>
          <cell r="J1559"/>
          <cell r="K1559">
            <v>-20400</v>
          </cell>
          <cell r="L1559">
            <v>3015963.49</v>
          </cell>
          <cell r="M1559" t="str">
            <v/>
          </cell>
        </row>
        <row r="1560">
          <cell r="A1560">
            <v>1201</v>
          </cell>
          <cell r="I1560">
            <v>140802.56</v>
          </cell>
          <cell r="J1560"/>
          <cell r="K1560">
            <v>-140802.56</v>
          </cell>
          <cell r="L1560">
            <v>2875160.93</v>
          </cell>
          <cell r="M1560">
            <v>2875160.93</v>
          </cell>
        </row>
        <row r="1561">
          <cell r="A1561">
            <v>1202</v>
          </cell>
          <cell r="I1561"/>
          <cell r="J1561">
            <v>9277.36</v>
          </cell>
          <cell r="K1561">
            <v>9277.36</v>
          </cell>
          <cell r="L1561">
            <v>2884438.29</v>
          </cell>
          <cell r="M1561" t="str">
            <v/>
          </cell>
        </row>
        <row r="1562">
          <cell r="A1562">
            <v>1203</v>
          </cell>
          <cell r="I1562">
            <v>1540</v>
          </cell>
          <cell r="J1562"/>
          <cell r="K1562">
            <v>-1540</v>
          </cell>
          <cell r="L1562">
            <v>2882898.29</v>
          </cell>
          <cell r="M1562" t="str">
            <v/>
          </cell>
        </row>
        <row r="1563">
          <cell r="A1563">
            <v>1204</v>
          </cell>
          <cell r="I1563">
            <v>20000</v>
          </cell>
          <cell r="J1563"/>
          <cell r="K1563">
            <v>-20000</v>
          </cell>
          <cell r="L1563">
            <v>2862898.29</v>
          </cell>
          <cell r="M1563" t="str">
            <v/>
          </cell>
        </row>
        <row r="1564">
          <cell r="A1564">
            <v>1205</v>
          </cell>
          <cell r="I1564">
            <v>38044.79</v>
          </cell>
          <cell r="J1564"/>
          <cell r="K1564">
            <v>-38044.79</v>
          </cell>
          <cell r="L1564">
            <v>2824853.5</v>
          </cell>
          <cell r="M1564">
            <v>2824853.5</v>
          </cell>
        </row>
        <row r="1565">
          <cell r="A1565">
            <v>1206</v>
          </cell>
          <cell r="I1565">
            <v>607.73</v>
          </cell>
          <cell r="J1565"/>
          <cell r="K1565">
            <v>-607.73</v>
          </cell>
          <cell r="L1565">
            <v>2824245.77</v>
          </cell>
          <cell r="M1565" t="str">
            <v/>
          </cell>
        </row>
        <row r="1566">
          <cell r="A1566">
            <v>1207</v>
          </cell>
          <cell r="I1566">
            <v>2002.77</v>
          </cell>
          <cell r="J1566"/>
          <cell r="K1566">
            <v>-2002.77</v>
          </cell>
          <cell r="L1566">
            <v>2822243</v>
          </cell>
          <cell r="M1566" t="str">
            <v/>
          </cell>
        </row>
        <row r="1567">
          <cell r="A1567">
            <v>1208</v>
          </cell>
          <cell r="I1567">
            <v>35000</v>
          </cell>
          <cell r="J1567"/>
          <cell r="K1567">
            <v>-35000</v>
          </cell>
          <cell r="L1567">
            <v>2787243</v>
          </cell>
          <cell r="M1567" t="str">
            <v/>
          </cell>
        </row>
        <row r="1568">
          <cell r="A1568">
            <v>1209</v>
          </cell>
          <cell r="I1568">
            <v>315371.98</v>
          </cell>
          <cell r="J1568"/>
          <cell r="K1568">
            <v>-315371.98</v>
          </cell>
          <cell r="L1568">
            <v>2471871.02</v>
          </cell>
          <cell r="M1568">
            <v>2471871.02</v>
          </cell>
        </row>
        <row r="1569">
          <cell r="A1569">
            <v>1210</v>
          </cell>
          <cell r="I1569">
            <v>405.65</v>
          </cell>
          <cell r="J1569"/>
          <cell r="K1569">
            <v>-405.65</v>
          </cell>
          <cell r="L1569">
            <v>2471465.37</v>
          </cell>
          <cell r="M1569">
            <v>2471465.37</v>
          </cell>
        </row>
        <row r="1570">
          <cell r="A1570">
            <v>1211</v>
          </cell>
          <cell r="I1570">
            <v>80</v>
          </cell>
          <cell r="J1570"/>
          <cell r="K1570">
            <v>-80</v>
          </cell>
          <cell r="L1570">
            <v>2471385.37</v>
          </cell>
          <cell r="M1570" t="str">
            <v/>
          </cell>
        </row>
        <row r="1571">
          <cell r="A1571">
            <v>1212</v>
          </cell>
          <cell r="I1571">
            <v>268.39999999999998</v>
          </cell>
          <cell r="J1571"/>
          <cell r="K1571">
            <v>-268.39999999999998</v>
          </cell>
          <cell r="L1571">
            <v>2471116.9700000002</v>
          </cell>
          <cell r="M1571" t="str">
            <v/>
          </cell>
        </row>
        <row r="1572">
          <cell r="A1572">
            <v>1213</v>
          </cell>
          <cell r="I1572">
            <v>272.05</v>
          </cell>
          <cell r="J1572"/>
          <cell r="K1572">
            <v>-272.05</v>
          </cell>
          <cell r="L1572">
            <v>2470844.92</v>
          </cell>
          <cell r="M1572" t="str">
            <v/>
          </cell>
        </row>
        <row r="1573">
          <cell r="A1573">
            <v>1214</v>
          </cell>
          <cell r="I1573">
            <v>1720</v>
          </cell>
          <cell r="J1573"/>
          <cell r="K1573">
            <v>-1720</v>
          </cell>
          <cell r="L1573">
            <v>2469124.92</v>
          </cell>
          <cell r="M1573">
            <v>2469124.92</v>
          </cell>
        </row>
        <row r="1574">
          <cell r="A1574">
            <v>1215</v>
          </cell>
          <cell r="I1574">
            <v>2694.05</v>
          </cell>
          <cell r="J1574"/>
          <cell r="K1574">
            <v>-2694.05</v>
          </cell>
          <cell r="L1574">
            <v>2466430.87</v>
          </cell>
          <cell r="M1574" t="str">
            <v/>
          </cell>
        </row>
        <row r="1575">
          <cell r="A1575">
            <v>1216</v>
          </cell>
          <cell r="I1575">
            <v>29243.91</v>
          </cell>
          <cell r="J1575"/>
          <cell r="K1575">
            <v>-29243.91</v>
          </cell>
          <cell r="L1575">
            <v>2437186.96</v>
          </cell>
          <cell r="M1575" t="str">
            <v/>
          </cell>
        </row>
        <row r="1576">
          <cell r="A1576">
            <v>1217</v>
          </cell>
          <cell r="I1576">
            <v>217672.17</v>
          </cell>
          <cell r="J1576"/>
          <cell r="K1576">
            <v>-217672.17</v>
          </cell>
          <cell r="L1576">
            <v>2219514.79</v>
          </cell>
          <cell r="M1576">
            <v>2219514.79</v>
          </cell>
        </row>
        <row r="1577">
          <cell r="A1577">
            <v>1218</v>
          </cell>
          <cell r="I1577"/>
          <cell r="J1577">
            <v>9056366.9600000009</v>
          </cell>
          <cell r="K1577">
            <v>9056366.9600000009</v>
          </cell>
          <cell r="L1577">
            <v>11275881.75</v>
          </cell>
          <cell r="M1577" t="str">
            <v/>
          </cell>
        </row>
        <row r="1578">
          <cell r="A1578">
            <v>1219</v>
          </cell>
          <cell r="I1578">
            <v>110</v>
          </cell>
          <cell r="J1578"/>
          <cell r="K1578">
            <v>-110</v>
          </cell>
          <cell r="L1578">
            <v>11275771.75</v>
          </cell>
          <cell r="M1578" t="str">
            <v/>
          </cell>
        </row>
        <row r="1579">
          <cell r="A1579">
            <v>1220</v>
          </cell>
          <cell r="I1579">
            <v>902</v>
          </cell>
          <cell r="J1579"/>
          <cell r="K1579">
            <v>-902</v>
          </cell>
          <cell r="L1579">
            <v>11274869.75</v>
          </cell>
          <cell r="M1579" t="str">
            <v/>
          </cell>
        </row>
        <row r="1580">
          <cell r="A1580">
            <v>1221</v>
          </cell>
          <cell r="I1580">
            <v>3521.79</v>
          </cell>
          <cell r="J1580"/>
          <cell r="K1580">
            <v>-3521.79</v>
          </cell>
          <cell r="L1580">
            <v>11271347.960000001</v>
          </cell>
          <cell r="M1580" t="str">
            <v/>
          </cell>
        </row>
        <row r="1581">
          <cell r="A1581">
            <v>1222</v>
          </cell>
          <cell r="I1581">
            <v>5000</v>
          </cell>
          <cell r="J1581"/>
          <cell r="K1581">
            <v>-5000</v>
          </cell>
          <cell r="L1581">
            <v>11266347.960000001</v>
          </cell>
          <cell r="M1581" t="str">
            <v/>
          </cell>
        </row>
        <row r="1582">
          <cell r="A1582">
            <v>1223</v>
          </cell>
          <cell r="I1582">
            <v>17728.63</v>
          </cell>
          <cell r="J1582"/>
          <cell r="K1582">
            <v>-17728.63</v>
          </cell>
          <cell r="L1582">
            <v>11248619.33</v>
          </cell>
          <cell r="M1582" t="str">
            <v/>
          </cell>
        </row>
        <row r="1583">
          <cell r="A1583">
            <v>1224</v>
          </cell>
          <cell r="I1583">
            <v>18000</v>
          </cell>
          <cell r="J1583"/>
          <cell r="K1583">
            <v>-18000</v>
          </cell>
          <cell r="L1583">
            <v>11230619.33</v>
          </cell>
          <cell r="M1583" t="str">
            <v/>
          </cell>
        </row>
        <row r="1584">
          <cell r="A1584">
            <v>1225</v>
          </cell>
          <cell r="I1584">
            <v>99921.01</v>
          </cell>
          <cell r="K1584">
            <v>-99921.01</v>
          </cell>
          <cell r="L1584">
            <v>11130698.32</v>
          </cell>
          <cell r="M1584">
            <v>11130698.32</v>
          </cell>
        </row>
        <row r="1585">
          <cell r="A1585">
            <v>1226</v>
          </cell>
          <cell r="I1585">
            <v>3096.5</v>
          </cell>
          <cell r="J1585"/>
          <cell r="K1585">
            <v>-3096.5</v>
          </cell>
          <cell r="L1585">
            <v>11127601.82</v>
          </cell>
          <cell r="M1585" t="str">
            <v/>
          </cell>
        </row>
        <row r="1586">
          <cell r="A1586">
            <v>1227</v>
          </cell>
          <cell r="I1586">
            <v>3500</v>
          </cell>
          <cell r="J1586"/>
          <cell r="K1586">
            <v>-3500</v>
          </cell>
          <cell r="L1586">
            <v>11124101.82</v>
          </cell>
          <cell r="M1586" t="str">
            <v/>
          </cell>
        </row>
        <row r="1587">
          <cell r="A1587">
            <v>1228</v>
          </cell>
          <cell r="I1587">
            <v>33275</v>
          </cell>
          <cell r="J1587"/>
          <cell r="K1587">
            <v>-33275</v>
          </cell>
          <cell r="L1587">
            <v>11090826.82</v>
          </cell>
          <cell r="M1587" t="str">
            <v/>
          </cell>
        </row>
        <row r="1588">
          <cell r="A1588">
            <v>1229</v>
          </cell>
          <cell r="I1588">
            <v>66990</v>
          </cell>
          <cell r="J1588"/>
          <cell r="K1588">
            <v>-66990</v>
          </cell>
          <cell r="L1588">
            <v>11023836.82</v>
          </cell>
          <cell r="M1588" t="str">
            <v/>
          </cell>
        </row>
        <row r="1589">
          <cell r="A1589">
            <v>1230</v>
          </cell>
          <cell r="I1589">
            <v>1345407.53</v>
          </cell>
          <cell r="J1589"/>
          <cell r="K1589">
            <v>-1345407.53</v>
          </cell>
          <cell r="L1589">
            <v>9678429.2899999991</v>
          </cell>
          <cell r="M1589" t="str">
            <v/>
          </cell>
        </row>
        <row r="1590">
          <cell r="A1590">
            <v>1231</v>
          </cell>
          <cell r="I1590">
            <v>4552216.9000000004</v>
          </cell>
          <cell r="J1590"/>
          <cell r="K1590">
            <v>-4552216.9000000004</v>
          </cell>
          <cell r="L1590">
            <v>5126212.3899999997</v>
          </cell>
          <cell r="M1590">
            <v>5126212.3899999997</v>
          </cell>
        </row>
        <row r="1591">
          <cell r="A1591">
            <v>1232</v>
          </cell>
          <cell r="I1591">
            <v>7095</v>
          </cell>
          <cell r="J1591"/>
          <cell r="K1591">
            <v>-7095</v>
          </cell>
          <cell r="L1591">
            <v>5119117.3899999997</v>
          </cell>
          <cell r="M1591" t="str">
            <v/>
          </cell>
        </row>
        <row r="1592">
          <cell r="A1592">
            <v>1233</v>
          </cell>
          <cell r="I1592">
            <v>25000</v>
          </cell>
          <cell r="J1592"/>
          <cell r="K1592">
            <v>-25000</v>
          </cell>
          <cell r="L1592">
            <v>5094117.3899999997</v>
          </cell>
          <cell r="M1592" t="str">
            <v/>
          </cell>
        </row>
        <row r="1593">
          <cell r="A1593">
            <v>1234</v>
          </cell>
          <cell r="I1593">
            <v>25000</v>
          </cell>
          <cell r="J1593"/>
          <cell r="K1593">
            <v>-25000</v>
          </cell>
          <cell r="L1593">
            <v>5069117.3899999997</v>
          </cell>
          <cell r="M1593" t="str">
            <v/>
          </cell>
        </row>
        <row r="1594">
          <cell r="A1594">
            <v>1235</v>
          </cell>
          <cell r="I1594">
            <v>1050000</v>
          </cell>
          <cell r="J1594"/>
          <cell r="K1594">
            <v>-1050000</v>
          </cell>
          <cell r="L1594">
            <v>4019117.39</v>
          </cell>
          <cell r="M1594">
            <v>4019117.39</v>
          </cell>
        </row>
        <row r="1595">
          <cell r="A1595">
            <v>1236</v>
          </cell>
          <cell r="I1595">
            <v>983.3</v>
          </cell>
          <cell r="J1595"/>
          <cell r="K1595">
            <v>-983.3</v>
          </cell>
          <cell r="L1595">
            <v>4018134.09</v>
          </cell>
          <cell r="M1595" t="str">
            <v/>
          </cell>
        </row>
        <row r="1596">
          <cell r="A1596">
            <v>1237</v>
          </cell>
          <cell r="I1596">
            <v>4166.66</v>
          </cell>
          <cell r="J1596"/>
          <cell r="K1596">
            <v>-4166.66</v>
          </cell>
          <cell r="L1596">
            <v>4013967.43</v>
          </cell>
          <cell r="M1596" t="str">
            <v/>
          </cell>
        </row>
        <row r="1597">
          <cell r="A1597">
            <v>1238</v>
          </cell>
          <cell r="I1597">
            <v>7230.47</v>
          </cell>
          <cell r="J1597"/>
          <cell r="K1597">
            <v>-7230.47</v>
          </cell>
          <cell r="L1597">
            <v>4006736.96</v>
          </cell>
          <cell r="M1597" t="str">
            <v/>
          </cell>
        </row>
        <row r="1598">
          <cell r="A1598">
            <v>1239</v>
          </cell>
          <cell r="I1598">
            <v>13566.66</v>
          </cell>
          <cell r="J1598"/>
          <cell r="K1598">
            <v>-13566.66</v>
          </cell>
          <cell r="L1598">
            <v>3993170.3</v>
          </cell>
          <cell r="M1598" t="str">
            <v/>
          </cell>
        </row>
        <row r="1599">
          <cell r="A1599">
            <v>1240</v>
          </cell>
          <cell r="I1599">
            <v>102795</v>
          </cell>
          <cell r="J1599"/>
          <cell r="K1599">
            <v>-102795</v>
          </cell>
          <cell r="L1599">
            <v>3890375.3</v>
          </cell>
          <cell r="M1599">
            <v>3890375.3</v>
          </cell>
        </row>
        <row r="1600">
          <cell r="A1600">
            <v>1241</v>
          </cell>
          <cell r="I1600"/>
          <cell r="J1600">
            <v>1488317.6</v>
          </cell>
          <cell r="K1600">
            <v>1488317.6</v>
          </cell>
          <cell r="L1600">
            <v>5378692.9000000004</v>
          </cell>
          <cell r="M1600" t="str">
            <v/>
          </cell>
        </row>
        <row r="1601">
          <cell r="A1601">
            <v>1242</v>
          </cell>
          <cell r="J1601">
            <v>106603.57</v>
          </cell>
          <cell r="K1601">
            <v>106603.57</v>
          </cell>
          <cell r="L1601">
            <v>5485296.4699999997</v>
          </cell>
          <cell r="M1601" t="str">
            <v/>
          </cell>
        </row>
        <row r="1602">
          <cell r="A1602">
            <v>1243</v>
          </cell>
          <cell r="I1602">
            <v>10000</v>
          </cell>
          <cell r="J1602"/>
          <cell r="K1602">
            <v>-10000</v>
          </cell>
          <cell r="L1602">
            <v>5475296.4699999997</v>
          </cell>
          <cell r="M1602" t="str">
            <v/>
          </cell>
        </row>
        <row r="1603">
          <cell r="A1603">
            <v>1244</v>
          </cell>
          <cell r="I1603">
            <v>20000</v>
          </cell>
          <cell r="J1603"/>
          <cell r="K1603">
            <v>-20000</v>
          </cell>
          <cell r="L1603">
            <v>5455296.4699999997</v>
          </cell>
          <cell r="M1603" t="str">
            <v/>
          </cell>
        </row>
        <row r="1604">
          <cell r="A1604">
            <v>1245</v>
          </cell>
          <cell r="I1604">
            <v>214610</v>
          </cell>
          <cell r="J1604"/>
          <cell r="K1604">
            <v>-214610</v>
          </cell>
          <cell r="L1604">
            <v>5240686.47</v>
          </cell>
          <cell r="M1604" t="str">
            <v/>
          </cell>
        </row>
        <row r="1605">
          <cell r="A1605">
            <v>1246</v>
          </cell>
          <cell r="I1605">
            <v>1127714.22</v>
          </cell>
          <cell r="J1605"/>
          <cell r="K1605">
            <v>-1127714.22</v>
          </cell>
          <cell r="L1605">
            <v>4112972.25</v>
          </cell>
          <cell r="M1605">
            <v>4112972.25</v>
          </cell>
        </row>
        <row r="1606">
          <cell r="A1606">
            <v>1247</v>
          </cell>
          <cell r="I1606"/>
          <cell r="J1606">
            <v>750000</v>
          </cell>
          <cell r="K1606">
            <v>750000</v>
          </cell>
          <cell r="L1606">
            <v>4862972.25</v>
          </cell>
          <cell r="M1606" t="str">
            <v/>
          </cell>
        </row>
        <row r="1607">
          <cell r="A1607">
            <v>1248</v>
          </cell>
          <cell r="I1607"/>
          <cell r="J1607">
            <v>6508.83</v>
          </cell>
          <cell r="K1607">
            <v>6508.83</v>
          </cell>
          <cell r="L1607">
            <v>4869481.08</v>
          </cell>
          <cell r="M1607" t="str">
            <v/>
          </cell>
        </row>
        <row r="1608">
          <cell r="A1608">
            <v>1249</v>
          </cell>
          <cell r="I1608">
            <v>4779.76</v>
          </cell>
          <cell r="J1608"/>
          <cell r="K1608">
            <v>-4779.76</v>
          </cell>
          <cell r="L1608">
            <v>4864701.32</v>
          </cell>
          <cell r="M1608" t="str">
            <v/>
          </cell>
        </row>
        <row r="1609">
          <cell r="A1609">
            <v>1250</v>
          </cell>
          <cell r="I1609">
            <v>11065.86</v>
          </cell>
          <cell r="J1609"/>
          <cell r="K1609">
            <v>-11065.86</v>
          </cell>
          <cell r="L1609">
            <v>4853635.46</v>
          </cell>
          <cell r="M1609" t="str">
            <v/>
          </cell>
        </row>
        <row r="1610">
          <cell r="A1610">
            <v>1251</v>
          </cell>
          <cell r="I1610">
            <v>17647.59</v>
          </cell>
          <cell r="J1610"/>
          <cell r="K1610">
            <v>-17647.59</v>
          </cell>
          <cell r="L1610">
            <v>4835987.87</v>
          </cell>
          <cell r="M1610" t="str">
            <v/>
          </cell>
        </row>
        <row r="1611">
          <cell r="A1611">
            <v>1252</v>
          </cell>
          <cell r="I1611">
            <v>44000</v>
          </cell>
          <cell r="J1611"/>
          <cell r="K1611">
            <v>-44000</v>
          </cell>
          <cell r="L1611">
            <v>4791987.87</v>
          </cell>
          <cell r="M1611">
            <v>4791987.87</v>
          </cell>
        </row>
        <row r="1612">
          <cell r="A1612">
            <v>1253</v>
          </cell>
          <cell r="I1612">
            <v>558.45000000000005</v>
          </cell>
          <cell r="J1612"/>
          <cell r="K1612">
            <v>-558.45000000000005</v>
          </cell>
          <cell r="L1612">
            <v>4791429.42</v>
          </cell>
          <cell r="M1612" t="str">
            <v/>
          </cell>
        </row>
        <row r="1613">
          <cell r="A1613">
            <v>1254</v>
          </cell>
          <cell r="I1613">
            <v>2002.77</v>
          </cell>
          <cell r="J1613"/>
          <cell r="K1613">
            <v>-2002.77</v>
          </cell>
          <cell r="L1613">
            <v>4789426.6500000004</v>
          </cell>
          <cell r="M1613" t="str">
            <v/>
          </cell>
        </row>
        <row r="1614">
          <cell r="A1614">
            <v>1255</v>
          </cell>
          <cell r="I1614">
            <v>4197.07</v>
          </cell>
          <cell r="J1614"/>
          <cell r="K1614">
            <v>-4197.07</v>
          </cell>
          <cell r="L1614">
            <v>4785229.58</v>
          </cell>
          <cell r="M1614" t="str">
            <v/>
          </cell>
        </row>
        <row r="1615">
          <cell r="A1615">
            <v>1256</v>
          </cell>
          <cell r="I1615">
            <v>110000</v>
          </cell>
          <cell r="J1615"/>
          <cell r="K1615">
            <v>-110000</v>
          </cell>
          <cell r="L1615">
            <v>4675229.58</v>
          </cell>
          <cell r="M1615">
            <v>4675229.58</v>
          </cell>
        </row>
        <row r="1616">
          <cell r="A1616">
            <v>1257</v>
          </cell>
          <cell r="I1616">
            <v>80</v>
          </cell>
          <cell r="J1616"/>
          <cell r="K1616">
            <v>-80</v>
          </cell>
          <cell r="L1616">
            <v>4675149.58</v>
          </cell>
          <cell r="M1616" t="str">
            <v/>
          </cell>
        </row>
        <row r="1617">
          <cell r="A1617">
            <v>1258</v>
          </cell>
          <cell r="I1617">
            <v>3287.76</v>
          </cell>
          <cell r="J1617"/>
          <cell r="K1617">
            <v>-3287.76</v>
          </cell>
          <cell r="L1617">
            <v>4671861.82</v>
          </cell>
          <cell r="M1617" t="str">
            <v/>
          </cell>
        </row>
        <row r="1618">
          <cell r="A1618">
            <v>1259</v>
          </cell>
          <cell r="I1618">
            <v>21836.25</v>
          </cell>
          <cell r="J1618"/>
          <cell r="K1618">
            <v>-21836.25</v>
          </cell>
          <cell r="L1618">
            <v>4650025.57</v>
          </cell>
          <cell r="M1618" t="str">
            <v/>
          </cell>
        </row>
        <row r="1619">
          <cell r="A1619">
            <v>1260</v>
          </cell>
          <cell r="I1619">
            <v>27027.03</v>
          </cell>
          <cell r="K1619">
            <v>-27027.03</v>
          </cell>
          <cell r="L1619">
            <v>4622998.54</v>
          </cell>
          <cell r="M1619" t="str">
            <v/>
          </cell>
        </row>
        <row r="1620">
          <cell r="A1620">
            <v>1261</v>
          </cell>
          <cell r="I1620">
            <v>65846</v>
          </cell>
          <cell r="J1620"/>
          <cell r="K1620">
            <v>-65846</v>
          </cell>
          <cell r="L1620">
            <v>4557152.54</v>
          </cell>
          <cell r="M1620" t="str">
            <v/>
          </cell>
        </row>
        <row r="1621">
          <cell r="A1621">
            <v>1262</v>
          </cell>
          <cell r="I1621">
            <v>110000</v>
          </cell>
          <cell r="J1621"/>
          <cell r="K1621">
            <v>-110000</v>
          </cell>
          <cell r="L1621">
            <v>4447152.54</v>
          </cell>
          <cell r="M1621">
            <v>4447152.54</v>
          </cell>
        </row>
        <row r="1622">
          <cell r="A1622">
            <v>1263</v>
          </cell>
          <cell r="I1622">
            <v>950</v>
          </cell>
          <cell r="J1622"/>
          <cell r="K1622">
            <v>-950</v>
          </cell>
          <cell r="L1622">
            <v>4446202.54</v>
          </cell>
          <cell r="M1622" t="str">
            <v/>
          </cell>
        </row>
        <row r="1623">
          <cell r="A1623">
            <v>1264</v>
          </cell>
          <cell r="I1623">
            <v>8522.49</v>
          </cell>
          <cell r="J1623"/>
          <cell r="K1623">
            <v>-8522.49</v>
          </cell>
          <cell r="L1623">
            <v>4437680.05</v>
          </cell>
          <cell r="M1623" t="str">
            <v/>
          </cell>
        </row>
        <row r="1624">
          <cell r="A1624">
            <v>1265</v>
          </cell>
          <cell r="I1624">
            <v>201408.45</v>
          </cell>
          <cell r="J1624"/>
          <cell r="K1624">
            <v>-201408.45</v>
          </cell>
          <cell r="L1624">
            <v>4236271.5999999996</v>
          </cell>
          <cell r="M1624">
            <v>4236271.5999999996</v>
          </cell>
        </row>
        <row r="1625">
          <cell r="A1625">
            <v>1266</v>
          </cell>
          <cell r="I1625"/>
          <cell r="J1625">
            <v>3952395</v>
          </cell>
          <cell r="K1625">
            <v>3952395</v>
          </cell>
          <cell r="L1625">
            <v>8188666.5999999996</v>
          </cell>
          <cell r="M1625" t="str">
            <v/>
          </cell>
        </row>
        <row r="1626">
          <cell r="A1626">
            <v>1267</v>
          </cell>
          <cell r="I1626">
            <v>7410</v>
          </cell>
          <cell r="J1626"/>
          <cell r="K1626">
            <v>-7410</v>
          </cell>
          <cell r="L1626">
            <v>8181256.5999999996</v>
          </cell>
          <cell r="M1626">
            <v>8181256.5999999996</v>
          </cell>
        </row>
        <row r="1627">
          <cell r="A1627">
            <v>1268</v>
          </cell>
          <cell r="I1627">
            <v>21.38</v>
          </cell>
          <cell r="J1627"/>
          <cell r="K1627">
            <v>-21.38</v>
          </cell>
          <cell r="L1627">
            <v>8181235.2199999997</v>
          </cell>
          <cell r="M1627" t="str">
            <v/>
          </cell>
        </row>
        <row r="1628">
          <cell r="A1628">
            <v>1269</v>
          </cell>
          <cell r="I1628">
            <v>759.5</v>
          </cell>
          <cell r="J1628"/>
          <cell r="K1628">
            <v>-759.5</v>
          </cell>
          <cell r="L1628">
            <v>8180475.7199999997</v>
          </cell>
          <cell r="M1628" t="str">
            <v/>
          </cell>
        </row>
        <row r="1629">
          <cell r="A1629">
            <v>1270</v>
          </cell>
          <cell r="I1629">
            <v>180070</v>
          </cell>
          <cell r="J1629"/>
          <cell r="K1629">
            <v>-180070</v>
          </cell>
          <cell r="L1629">
            <v>8000405.7199999997</v>
          </cell>
          <cell r="M1629" t="str">
            <v/>
          </cell>
        </row>
        <row r="1630">
          <cell r="A1630">
            <v>1271</v>
          </cell>
          <cell r="I1630">
            <v>5783171.9000000004</v>
          </cell>
          <cell r="J1630"/>
          <cell r="K1630">
            <v>-5783171.9000000004</v>
          </cell>
          <cell r="L1630">
            <v>2217233.8199999998</v>
          </cell>
          <cell r="M1630">
            <v>2217233.8199999998</v>
          </cell>
        </row>
        <row r="1631">
          <cell r="A1631">
            <v>1272</v>
          </cell>
          <cell r="I1631">
            <v>7825.91</v>
          </cell>
          <cell r="K1631">
            <v>-7825.91</v>
          </cell>
          <cell r="L1631">
            <v>2209407.91</v>
          </cell>
          <cell r="M1631">
            <v>2209407.91</v>
          </cell>
        </row>
        <row r="1632">
          <cell r="A1632">
            <v>1273</v>
          </cell>
          <cell r="I1632">
            <v>1914</v>
          </cell>
          <cell r="J1632"/>
          <cell r="K1632">
            <v>-1914</v>
          </cell>
          <cell r="L1632">
            <v>2207493.91</v>
          </cell>
          <cell r="M1632" t="str">
            <v/>
          </cell>
        </row>
        <row r="1633">
          <cell r="A1633">
            <v>1274</v>
          </cell>
          <cell r="I1633">
            <v>2113</v>
          </cell>
          <cell r="J1633"/>
          <cell r="K1633">
            <v>-2113</v>
          </cell>
          <cell r="L1633">
            <v>2205380.91</v>
          </cell>
          <cell r="M1633" t="str">
            <v/>
          </cell>
        </row>
        <row r="1634">
          <cell r="A1634">
            <v>1275</v>
          </cell>
          <cell r="I1634">
            <v>4015</v>
          </cell>
          <cell r="J1634"/>
          <cell r="K1634">
            <v>-4015</v>
          </cell>
          <cell r="L1634">
            <v>2201365.91</v>
          </cell>
          <cell r="M1634" t="str">
            <v/>
          </cell>
        </row>
        <row r="1635">
          <cell r="A1635">
            <v>1276</v>
          </cell>
          <cell r="I1635">
            <v>4180</v>
          </cell>
          <cell r="J1635"/>
          <cell r="K1635">
            <v>-4180</v>
          </cell>
          <cell r="L1635">
            <v>2197185.91</v>
          </cell>
          <cell r="M1635" t="str">
            <v/>
          </cell>
        </row>
        <row r="1636">
          <cell r="A1636">
            <v>1277</v>
          </cell>
          <cell r="I1636">
            <v>13617.25</v>
          </cell>
          <cell r="J1636"/>
          <cell r="K1636">
            <v>-13617.25</v>
          </cell>
          <cell r="L1636">
            <v>2183568.66</v>
          </cell>
          <cell r="M1636" t="str">
            <v/>
          </cell>
        </row>
        <row r="1637">
          <cell r="A1637">
            <v>1278</v>
          </cell>
          <cell r="I1637">
            <v>15250</v>
          </cell>
          <cell r="J1637"/>
          <cell r="K1637">
            <v>-15250</v>
          </cell>
          <cell r="L1637">
            <v>2168318.66</v>
          </cell>
          <cell r="M1637">
            <v>2168318.66</v>
          </cell>
        </row>
        <row r="1638">
          <cell r="A1638">
            <v>1279</v>
          </cell>
          <cell r="I1638">
            <v>80</v>
          </cell>
          <cell r="J1638"/>
          <cell r="K1638">
            <v>-80</v>
          </cell>
          <cell r="L1638">
            <v>2168238.66</v>
          </cell>
          <cell r="M1638" t="str">
            <v/>
          </cell>
        </row>
        <row r="1639">
          <cell r="A1639">
            <v>1280</v>
          </cell>
          <cell r="I1639">
            <v>1600</v>
          </cell>
          <cell r="J1639"/>
          <cell r="K1639">
            <v>-1600</v>
          </cell>
          <cell r="L1639">
            <v>2166638.66</v>
          </cell>
          <cell r="M1639" t="str">
            <v/>
          </cell>
        </row>
        <row r="1640">
          <cell r="A1640">
            <v>1281</v>
          </cell>
          <cell r="I1640">
            <v>42542.5</v>
          </cell>
          <cell r="J1640"/>
          <cell r="K1640">
            <v>-42542.5</v>
          </cell>
          <cell r="L1640">
            <v>2124096.16</v>
          </cell>
          <cell r="M1640" t="str">
            <v/>
          </cell>
        </row>
        <row r="1641">
          <cell r="A1641">
            <v>1282</v>
          </cell>
          <cell r="I1641">
            <v>99464</v>
          </cell>
          <cell r="J1641"/>
          <cell r="K1641">
            <v>-99464</v>
          </cell>
          <cell r="L1641">
            <v>2024632.16</v>
          </cell>
          <cell r="M1641">
            <v>2024632.16</v>
          </cell>
        </row>
        <row r="1642">
          <cell r="A1642">
            <v>1283</v>
          </cell>
          <cell r="I1642">
            <v>61.75</v>
          </cell>
          <cell r="J1642"/>
          <cell r="K1642">
            <v>-61.75</v>
          </cell>
          <cell r="L1642">
            <v>2024570.41</v>
          </cell>
          <cell r="M1642" t="str">
            <v/>
          </cell>
        </row>
        <row r="1643">
          <cell r="A1643">
            <v>1284</v>
          </cell>
          <cell r="I1643">
            <v>3000</v>
          </cell>
          <cell r="J1643"/>
          <cell r="K1643">
            <v>-3000</v>
          </cell>
          <cell r="L1643">
            <v>2021570.41</v>
          </cell>
          <cell r="M1643" t="str">
            <v/>
          </cell>
        </row>
        <row r="1644">
          <cell r="A1644">
            <v>1285</v>
          </cell>
          <cell r="I1644">
            <v>5000</v>
          </cell>
          <cell r="J1644"/>
          <cell r="K1644">
            <v>-5000</v>
          </cell>
          <cell r="L1644">
            <v>2016570.41</v>
          </cell>
          <cell r="M1644" t="str">
            <v/>
          </cell>
        </row>
        <row r="1645">
          <cell r="A1645">
            <v>1286</v>
          </cell>
          <cell r="I1645">
            <v>13750</v>
          </cell>
          <cell r="J1645"/>
          <cell r="K1645">
            <v>-13750</v>
          </cell>
          <cell r="L1645">
            <v>2002820.41</v>
          </cell>
          <cell r="M1645" t="str">
            <v/>
          </cell>
        </row>
        <row r="1646">
          <cell r="A1646">
            <v>1287</v>
          </cell>
          <cell r="I1646">
            <v>16500</v>
          </cell>
          <cell r="J1646"/>
          <cell r="K1646">
            <v>-16500</v>
          </cell>
          <cell r="L1646">
            <v>1986320.41</v>
          </cell>
          <cell r="M1646">
            <v>1986320.41</v>
          </cell>
        </row>
        <row r="1647">
          <cell r="A1647">
            <v>1288</v>
          </cell>
          <cell r="I1647">
            <v>9675.0300000000007</v>
          </cell>
          <cell r="J1647"/>
          <cell r="K1647">
            <v>-9675.0300000000007</v>
          </cell>
          <cell r="L1647">
            <v>1976645.38</v>
          </cell>
          <cell r="M1647" t="str">
            <v/>
          </cell>
        </row>
        <row r="1648">
          <cell r="A1648">
            <v>1289</v>
          </cell>
          <cell r="I1648">
            <v>22000</v>
          </cell>
          <cell r="J1648"/>
          <cell r="K1648">
            <v>-22000</v>
          </cell>
          <cell r="L1648">
            <v>1954645.38</v>
          </cell>
          <cell r="M1648" t="str">
            <v/>
          </cell>
        </row>
        <row r="1649">
          <cell r="A1649">
            <v>1290</v>
          </cell>
          <cell r="I1649">
            <v>45262.5</v>
          </cell>
          <cell r="J1649"/>
          <cell r="K1649">
            <v>-45262.5</v>
          </cell>
          <cell r="L1649">
            <v>1909382.88</v>
          </cell>
          <cell r="M1649" t="str">
            <v/>
          </cell>
        </row>
        <row r="1650">
          <cell r="A1650">
            <v>1291</v>
          </cell>
          <cell r="I1650">
            <v>519281.65</v>
          </cell>
          <cell r="J1650"/>
          <cell r="K1650">
            <v>-519281.65</v>
          </cell>
          <cell r="L1650">
            <v>1390101.23</v>
          </cell>
          <cell r="M1650">
            <v>1390101.23</v>
          </cell>
        </row>
        <row r="1651">
          <cell r="A1651">
            <v>1292</v>
          </cell>
          <cell r="I1651">
            <v>558.45000000000005</v>
          </cell>
          <cell r="J1651"/>
          <cell r="K1651">
            <v>-558.45000000000005</v>
          </cell>
          <cell r="L1651">
            <v>1389542.78</v>
          </cell>
          <cell r="M1651" t="str">
            <v/>
          </cell>
        </row>
        <row r="1652">
          <cell r="A1652">
            <v>1293</v>
          </cell>
          <cell r="I1652">
            <v>2002.77</v>
          </cell>
          <cell r="J1652"/>
          <cell r="K1652">
            <v>-2002.77</v>
          </cell>
          <cell r="L1652">
            <v>1387540.01</v>
          </cell>
          <cell r="M1652" t="str">
            <v/>
          </cell>
        </row>
        <row r="1653">
          <cell r="A1653">
            <v>1294</v>
          </cell>
          <cell r="I1653">
            <v>17500</v>
          </cell>
          <cell r="J1653"/>
          <cell r="K1653">
            <v>-17500</v>
          </cell>
          <cell r="L1653">
            <v>1370040.01</v>
          </cell>
          <cell r="M1653">
            <v>1370040.01</v>
          </cell>
        </row>
        <row r="1654">
          <cell r="A1654">
            <v>1295</v>
          </cell>
          <cell r="I1654"/>
          <cell r="J1654">
            <v>2500000</v>
          </cell>
          <cell r="K1654">
            <v>2500000</v>
          </cell>
          <cell r="L1654">
            <v>3870040.01</v>
          </cell>
          <cell r="M1654" t="str">
            <v/>
          </cell>
        </row>
        <row r="1655">
          <cell r="A1655">
            <v>1296</v>
          </cell>
          <cell r="I1655">
            <v>1740.47</v>
          </cell>
          <cell r="J1655"/>
          <cell r="K1655">
            <v>-1740.47</v>
          </cell>
          <cell r="L1655">
            <v>3868299.54</v>
          </cell>
          <cell r="M1655" t="str">
            <v/>
          </cell>
        </row>
        <row r="1656">
          <cell r="A1656">
            <v>1297</v>
          </cell>
          <cell r="I1656">
            <v>2000</v>
          </cell>
          <cell r="J1656"/>
          <cell r="K1656">
            <v>-2000</v>
          </cell>
          <cell r="L1656">
            <v>3866299.54</v>
          </cell>
          <cell r="M1656" t="str">
            <v/>
          </cell>
        </row>
        <row r="1657">
          <cell r="A1657">
            <v>1298</v>
          </cell>
          <cell r="I1657">
            <v>25000</v>
          </cell>
          <cell r="J1657"/>
          <cell r="K1657">
            <v>-25000</v>
          </cell>
          <cell r="L1657">
            <v>3841299.54</v>
          </cell>
          <cell r="M1657">
            <v>3841299.54</v>
          </cell>
        </row>
        <row r="1658">
          <cell r="A1658">
            <v>1299</v>
          </cell>
          <cell r="I1658"/>
          <cell r="J1658">
            <v>3698.27</v>
          </cell>
          <cell r="K1658">
            <v>3698.27</v>
          </cell>
          <cell r="L1658">
            <v>3844997.81</v>
          </cell>
          <cell r="M1658" t="str">
            <v/>
          </cell>
        </row>
        <row r="1659">
          <cell r="A1659">
            <v>1300</v>
          </cell>
          <cell r="I1659">
            <v>442.2</v>
          </cell>
          <cell r="J1659"/>
          <cell r="K1659">
            <v>-442.2</v>
          </cell>
          <cell r="L1659">
            <v>3844555.61</v>
          </cell>
          <cell r="M1659" t="str">
            <v/>
          </cell>
        </row>
        <row r="1660">
          <cell r="A1660">
            <v>1301</v>
          </cell>
          <cell r="I1660">
            <v>15537.93</v>
          </cell>
          <cell r="J1660"/>
          <cell r="K1660">
            <v>-15537.93</v>
          </cell>
          <cell r="L1660">
            <v>3829017.68</v>
          </cell>
          <cell r="M1660" t="str">
            <v/>
          </cell>
        </row>
        <row r="1661">
          <cell r="A1661">
            <v>1302</v>
          </cell>
          <cell r="I1661">
            <v>27000</v>
          </cell>
          <cell r="J1661"/>
          <cell r="K1661">
            <v>-27000</v>
          </cell>
          <cell r="L1661">
            <v>3802017.68</v>
          </cell>
          <cell r="M1661">
            <v>3802017.68</v>
          </cell>
        </row>
        <row r="1662">
          <cell r="A1662">
            <v>1303</v>
          </cell>
          <cell r="I1662">
            <v>420908.66</v>
          </cell>
          <cell r="J1662"/>
          <cell r="K1662">
            <v>-420908.66</v>
          </cell>
          <cell r="L1662">
            <v>3381109.02</v>
          </cell>
          <cell r="M1662" t="str">
            <v/>
          </cell>
        </row>
        <row r="1663">
          <cell r="A1663">
            <v>1304</v>
          </cell>
          <cell r="I1663">
            <v>660523.80000000005</v>
          </cell>
          <cell r="J1663"/>
          <cell r="K1663">
            <v>-660523.80000000005</v>
          </cell>
          <cell r="L1663">
            <v>2720585.22</v>
          </cell>
          <cell r="M1663">
            <v>2720585.22</v>
          </cell>
        </row>
        <row r="1664">
          <cell r="A1664">
            <v>1305</v>
          </cell>
          <cell r="J1664">
            <v>318426.78000000003</v>
          </cell>
          <cell r="K1664">
            <v>318426.78000000003</v>
          </cell>
          <cell r="L1664">
            <v>3039012</v>
          </cell>
          <cell r="M1664" t="str">
            <v/>
          </cell>
        </row>
        <row r="1665">
          <cell r="A1665">
            <v>1306</v>
          </cell>
          <cell r="I1665">
            <v>80</v>
          </cell>
          <cell r="J1665"/>
          <cell r="K1665">
            <v>-80</v>
          </cell>
          <cell r="L1665">
            <v>3038932</v>
          </cell>
          <cell r="M1665">
            <v>3038932</v>
          </cell>
        </row>
        <row r="1666">
          <cell r="A1666">
            <v>1307</v>
          </cell>
          <cell r="I1666">
            <v>2694.05</v>
          </cell>
          <cell r="J1666"/>
          <cell r="K1666">
            <v>-2694.05</v>
          </cell>
          <cell r="L1666">
            <v>3036237.95</v>
          </cell>
          <cell r="M1666" t="str">
            <v/>
          </cell>
        </row>
        <row r="1667">
          <cell r="A1667">
            <v>1308</v>
          </cell>
          <cell r="I1667">
            <v>250000</v>
          </cell>
          <cell r="J1667"/>
          <cell r="K1667">
            <v>-250000</v>
          </cell>
          <cell r="L1667">
            <v>2786237.95</v>
          </cell>
          <cell r="M1667" t="str">
            <v/>
          </cell>
        </row>
        <row r="1668">
          <cell r="A1668">
            <v>1309</v>
          </cell>
          <cell r="I1668">
            <v>1660928.81</v>
          </cell>
          <cell r="J1668"/>
          <cell r="K1668">
            <v>-1660928.81</v>
          </cell>
          <cell r="L1668">
            <v>1125309.1399999999</v>
          </cell>
          <cell r="M1668">
            <v>1125309.1399999999</v>
          </cell>
        </row>
        <row r="1669">
          <cell r="A1669">
            <v>1310</v>
          </cell>
          <cell r="I1669"/>
          <cell r="J1669">
            <v>1600000</v>
          </cell>
          <cell r="K1669">
            <v>1600000</v>
          </cell>
          <cell r="L1669">
            <v>2725309.14</v>
          </cell>
          <cell r="M1669" t="str">
            <v/>
          </cell>
        </row>
        <row r="1670">
          <cell r="A1670">
            <v>1311</v>
          </cell>
          <cell r="I1670">
            <v>80</v>
          </cell>
          <cell r="J1670"/>
          <cell r="K1670">
            <v>-80</v>
          </cell>
          <cell r="L1670">
            <v>2725229.14</v>
          </cell>
          <cell r="M1670" t="str">
            <v/>
          </cell>
        </row>
        <row r="1671">
          <cell r="A1671">
            <v>1312</v>
          </cell>
          <cell r="I1671">
            <v>397.5</v>
          </cell>
          <cell r="J1671"/>
          <cell r="K1671">
            <v>-397.5</v>
          </cell>
          <cell r="L1671">
            <v>2724831.64</v>
          </cell>
          <cell r="M1671">
            <v>2724831.64</v>
          </cell>
        </row>
        <row r="1672">
          <cell r="A1672">
            <v>1313</v>
          </cell>
          <cell r="I1672"/>
          <cell r="J1672">
            <v>2032513</v>
          </cell>
          <cell r="K1672">
            <v>2032513</v>
          </cell>
          <cell r="L1672">
            <v>4757344.6399999997</v>
          </cell>
          <cell r="M1672" t="str">
            <v/>
          </cell>
        </row>
        <row r="1673">
          <cell r="A1673">
            <v>1314</v>
          </cell>
          <cell r="I1673">
            <v>1650</v>
          </cell>
          <cell r="J1673"/>
          <cell r="K1673">
            <v>-1650</v>
          </cell>
          <cell r="L1673">
            <v>4755694.6399999997</v>
          </cell>
          <cell r="M1673" t="str">
            <v/>
          </cell>
        </row>
        <row r="1674">
          <cell r="A1674">
            <v>1315</v>
          </cell>
          <cell r="I1674">
            <v>14300</v>
          </cell>
          <cell r="J1674"/>
          <cell r="K1674">
            <v>-14300</v>
          </cell>
          <cell r="L1674">
            <v>4741394.6399999997</v>
          </cell>
          <cell r="M1674" t="str">
            <v/>
          </cell>
        </row>
        <row r="1675">
          <cell r="A1675">
            <v>1316</v>
          </cell>
          <cell r="I1675">
            <v>200000</v>
          </cell>
          <cell r="J1675"/>
          <cell r="K1675">
            <v>-200000</v>
          </cell>
          <cell r="L1675">
            <v>4541394.6399999997</v>
          </cell>
          <cell r="M1675" t="str">
            <v/>
          </cell>
        </row>
        <row r="1676">
          <cell r="A1676">
            <v>1317</v>
          </cell>
          <cell r="I1676">
            <v>500000</v>
          </cell>
          <cell r="J1676"/>
          <cell r="K1676">
            <v>-500000</v>
          </cell>
          <cell r="L1676">
            <v>4041394.64</v>
          </cell>
          <cell r="M1676">
            <v>4041394.64</v>
          </cell>
        </row>
        <row r="1677">
          <cell r="A1677">
            <v>1318</v>
          </cell>
          <cell r="I1677">
            <v>2.5</v>
          </cell>
          <cell r="J1677"/>
          <cell r="K1677">
            <v>-2.5</v>
          </cell>
          <cell r="L1677">
            <v>4041392.14</v>
          </cell>
          <cell r="M1677">
            <v>4041392.14</v>
          </cell>
        </row>
        <row r="1678">
          <cell r="A1678">
            <v>1319</v>
          </cell>
          <cell r="I1678"/>
          <cell r="J1678">
            <v>3256278.09</v>
          </cell>
          <cell r="K1678">
            <v>3256278.09</v>
          </cell>
          <cell r="L1678">
            <v>7297670.2300000004</v>
          </cell>
          <cell r="M1678" t="str">
            <v/>
          </cell>
        </row>
        <row r="1679">
          <cell r="A1679">
            <v>1320</v>
          </cell>
          <cell r="J1679">
            <v>106603.57</v>
          </cell>
          <cell r="K1679">
            <v>106603.57</v>
          </cell>
          <cell r="L1679">
            <v>7404273.7999999998</v>
          </cell>
          <cell r="M1679" t="str">
            <v/>
          </cell>
        </row>
        <row r="1680">
          <cell r="A1680">
            <v>1321</v>
          </cell>
          <cell r="I1680">
            <v>303.19</v>
          </cell>
          <cell r="J1680"/>
          <cell r="K1680">
            <v>-303.19</v>
          </cell>
          <cell r="L1680">
            <v>7403970.6100000003</v>
          </cell>
          <cell r="M1680" t="str">
            <v/>
          </cell>
        </row>
        <row r="1681">
          <cell r="A1681">
            <v>1322</v>
          </cell>
          <cell r="I1681">
            <v>749.64</v>
          </cell>
          <cell r="J1681"/>
          <cell r="K1681">
            <v>-749.64</v>
          </cell>
          <cell r="L1681">
            <v>7403220.9699999997</v>
          </cell>
          <cell r="M1681" t="str">
            <v/>
          </cell>
        </row>
        <row r="1682">
          <cell r="A1682">
            <v>1323</v>
          </cell>
          <cell r="I1682">
            <v>943.23</v>
          </cell>
          <cell r="J1682"/>
          <cell r="K1682">
            <v>-943.23</v>
          </cell>
          <cell r="L1682">
            <v>7402277.7400000002</v>
          </cell>
          <cell r="M1682" t="str">
            <v/>
          </cell>
        </row>
        <row r="1683">
          <cell r="A1683">
            <v>1324</v>
          </cell>
          <cell r="I1683">
            <v>1472</v>
          </cell>
          <cell r="J1683"/>
          <cell r="K1683">
            <v>-1472</v>
          </cell>
          <cell r="L1683">
            <v>7400805.7400000002</v>
          </cell>
          <cell r="M1683" t="str">
            <v/>
          </cell>
        </row>
        <row r="1684">
          <cell r="A1684">
            <v>1325</v>
          </cell>
          <cell r="I1684">
            <v>10000</v>
          </cell>
          <cell r="J1684"/>
          <cell r="K1684">
            <v>-10000</v>
          </cell>
          <cell r="L1684">
            <v>7390805.7400000002</v>
          </cell>
          <cell r="M1684" t="str">
            <v/>
          </cell>
        </row>
        <row r="1685">
          <cell r="A1685">
            <v>1326</v>
          </cell>
          <cell r="I1685">
            <v>13566.66</v>
          </cell>
          <cell r="J1685"/>
          <cell r="K1685">
            <v>-13566.66</v>
          </cell>
          <cell r="L1685">
            <v>7377239.0800000001</v>
          </cell>
          <cell r="M1685" t="str">
            <v/>
          </cell>
        </row>
        <row r="1686">
          <cell r="A1686">
            <v>1327</v>
          </cell>
          <cell r="I1686">
            <v>22722.77</v>
          </cell>
          <cell r="J1686"/>
          <cell r="K1686">
            <v>-22722.77</v>
          </cell>
          <cell r="L1686">
            <v>7354516.3099999996</v>
          </cell>
          <cell r="M1686" t="str">
            <v/>
          </cell>
        </row>
        <row r="1687">
          <cell r="A1687">
            <v>1328</v>
          </cell>
          <cell r="I1687">
            <v>33275</v>
          </cell>
          <cell r="J1687"/>
          <cell r="K1687">
            <v>-33275</v>
          </cell>
          <cell r="L1687">
            <v>7321241.3099999996</v>
          </cell>
          <cell r="M1687" t="str">
            <v/>
          </cell>
        </row>
        <row r="1688">
          <cell r="A1688">
            <v>1329</v>
          </cell>
          <cell r="I1688">
            <v>50000</v>
          </cell>
          <cell r="J1688"/>
          <cell r="K1688">
            <v>-50000</v>
          </cell>
          <cell r="L1688">
            <v>7271241.3099999996</v>
          </cell>
          <cell r="M1688" t="str">
            <v/>
          </cell>
        </row>
        <row r="1689">
          <cell r="A1689">
            <v>1330</v>
          </cell>
          <cell r="I1689">
            <v>66990</v>
          </cell>
          <cell r="J1689"/>
          <cell r="K1689">
            <v>-66990</v>
          </cell>
          <cell r="L1689">
            <v>7204251.3099999996</v>
          </cell>
          <cell r="M1689" t="str">
            <v/>
          </cell>
        </row>
        <row r="1690">
          <cell r="A1690">
            <v>1331</v>
          </cell>
          <cell r="I1690">
            <v>102795</v>
          </cell>
          <cell r="J1690"/>
          <cell r="K1690">
            <v>-102795</v>
          </cell>
          <cell r="L1690">
            <v>7101456.3099999996</v>
          </cell>
          <cell r="M1690" t="str">
            <v/>
          </cell>
        </row>
        <row r="1691">
          <cell r="A1691">
            <v>1332</v>
          </cell>
          <cell r="I1691">
            <v>214610</v>
          </cell>
          <cell r="J1691"/>
          <cell r="K1691">
            <v>-214610</v>
          </cell>
          <cell r="L1691">
            <v>6886846.3099999996</v>
          </cell>
          <cell r="M1691" t="str">
            <v/>
          </cell>
        </row>
        <row r="1692">
          <cell r="A1692">
            <v>1333</v>
          </cell>
          <cell r="I1692">
            <v>245916</v>
          </cell>
          <cell r="J1692"/>
          <cell r="K1692">
            <v>-245916</v>
          </cell>
          <cell r="L1692">
            <v>6640930.3099999996</v>
          </cell>
          <cell r="M1692" t="str">
            <v/>
          </cell>
        </row>
        <row r="1693">
          <cell r="A1693">
            <v>1334</v>
          </cell>
          <cell r="I1693">
            <v>282214.82</v>
          </cell>
          <cell r="J1693"/>
          <cell r="K1693">
            <v>-282214.82</v>
          </cell>
          <cell r="L1693">
            <v>6358715.4900000002</v>
          </cell>
          <cell r="M1693" t="str">
            <v/>
          </cell>
        </row>
        <row r="1694">
          <cell r="A1694">
            <v>1335</v>
          </cell>
          <cell r="I1694">
            <v>527285</v>
          </cell>
          <cell r="J1694"/>
          <cell r="K1694">
            <v>-527285</v>
          </cell>
          <cell r="L1694">
            <v>5831430.4900000002</v>
          </cell>
          <cell r="M1694">
            <v>5831430.4900000002</v>
          </cell>
        </row>
        <row r="1695">
          <cell r="A1695">
            <v>1336</v>
          </cell>
          <cell r="I1695">
            <v>509.18</v>
          </cell>
          <cell r="J1695"/>
          <cell r="K1695">
            <v>-509.18</v>
          </cell>
          <cell r="L1695">
            <v>5830921.3099999996</v>
          </cell>
          <cell r="M1695" t="str">
            <v/>
          </cell>
        </row>
        <row r="1696">
          <cell r="A1696">
            <v>1337</v>
          </cell>
          <cell r="I1696">
            <v>2002.77</v>
          </cell>
          <cell r="J1696"/>
          <cell r="K1696">
            <v>-2002.77</v>
          </cell>
          <cell r="L1696">
            <v>5828918.54</v>
          </cell>
          <cell r="M1696" t="str">
            <v/>
          </cell>
        </row>
        <row r="1697">
          <cell r="A1697">
            <v>1338</v>
          </cell>
          <cell r="I1697">
            <v>4779.76</v>
          </cell>
          <cell r="J1697"/>
          <cell r="K1697">
            <v>-4779.76</v>
          </cell>
          <cell r="L1697">
            <v>5824138.7800000003</v>
          </cell>
          <cell r="M1697" t="str">
            <v/>
          </cell>
        </row>
        <row r="1698">
          <cell r="A1698">
            <v>1339</v>
          </cell>
          <cell r="I1698">
            <v>41660.050000000003</v>
          </cell>
          <cell r="J1698"/>
          <cell r="K1698">
            <v>-41660.050000000003</v>
          </cell>
          <cell r="L1698">
            <v>5782478.7300000004</v>
          </cell>
          <cell r="M1698" t="str">
            <v/>
          </cell>
        </row>
        <row r="1699">
          <cell r="A1699">
            <v>1340</v>
          </cell>
          <cell r="I1699">
            <v>55000</v>
          </cell>
          <cell r="J1699"/>
          <cell r="K1699">
            <v>-55000</v>
          </cell>
          <cell r="L1699">
            <v>5727478.7300000004</v>
          </cell>
          <cell r="M1699" t="str">
            <v/>
          </cell>
        </row>
        <row r="1700">
          <cell r="A1700">
            <v>1341</v>
          </cell>
          <cell r="I1700">
            <v>110000</v>
          </cell>
          <cell r="J1700"/>
          <cell r="K1700">
            <v>-110000</v>
          </cell>
          <cell r="L1700">
            <v>5617478.7300000004</v>
          </cell>
          <cell r="M1700" t="str">
            <v/>
          </cell>
        </row>
        <row r="1701">
          <cell r="A1701">
            <v>1342</v>
          </cell>
          <cell r="I1701">
            <v>200000</v>
          </cell>
          <cell r="J1701"/>
          <cell r="K1701">
            <v>-200000</v>
          </cell>
          <cell r="L1701">
            <v>5417478.7300000004</v>
          </cell>
          <cell r="M1701" t="str">
            <v/>
          </cell>
        </row>
        <row r="1702">
          <cell r="A1702">
            <v>1343</v>
          </cell>
          <cell r="I1702">
            <v>661431.44999999995</v>
          </cell>
          <cell r="J1702"/>
          <cell r="K1702">
            <v>-661431.44999999995</v>
          </cell>
          <cell r="L1702">
            <v>4756047.28</v>
          </cell>
          <cell r="M1702" t="str">
            <v/>
          </cell>
        </row>
        <row r="1703">
          <cell r="A1703">
            <v>1344</v>
          </cell>
          <cell r="I1703">
            <v>750000</v>
          </cell>
          <cell r="J1703"/>
          <cell r="K1703">
            <v>-750000</v>
          </cell>
          <cell r="L1703">
            <v>4006047.28</v>
          </cell>
          <cell r="M1703">
            <v>4006047.28</v>
          </cell>
        </row>
        <row r="1704">
          <cell r="A1704">
            <v>1345</v>
          </cell>
          <cell r="I1704">
            <v>80</v>
          </cell>
          <cell r="J1704"/>
          <cell r="K1704">
            <v>-80</v>
          </cell>
          <cell r="L1704">
            <v>4005967.28</v>
          </cell>
          <cell r="M1704">
            <v>4005967.28</v>
          </cell>
        </row>
        <row r="1705">
          <cell r="A1705">
            <v>1346</v>
          </cell>
          <cell r="I1705"/>
          <cell r="J1705">
            <v>7545.79</v>
          </cell>
          <cell r="K1705">
            <v>7545.79</v>
          </cell>
          <cell r="L1705">
            <v>4013513.07</v>
          </cell>
          <cell r="M1705" t="str">
            <v/>
          </cell>
        </row>
        <row r="1706">
          <cell r="A1706">
            <v>1347</v>
          </cell>
          <cell r="I1706">
            <v>3017.2</v>
          </cell>
          <cell r="J1706"/>
          <cell r="K1706">
            <v>-3017.2</v>
          </cell>
          <cell r="L1706">
            <v>4010495.87</v>
          </cell>
          <cell r="M1706" t="str">
            <v/>
          </cell>
        </row>
        <row r="1707">
          <cell r="A1707">
            <v>1348</v>
          </cell>
          <cell r="I1707">
            <v>3287.76</v>
          </cell>
          <cell r="J1707"/>
          <cell r="K1707">
            <v>-3287.76</v>
          </cell>
          <cell r="L1707">
            <v>4007208.11</v>
          </cell>
          <cell r="M1707" t="str">
            <v/>
          </cell>
        </row>
        <row r="1708">
          <cell r="A1708">
            <v>1349</v>
          </cell>
          <cell r="I1708">
            <v>11700</v>
          </cell>
          <cell r="J1708"/>
          <cell r="K1708">
            <v>-11700</v>
          </cell>
          <cell r="L1708">
            <v>3995508.11</v>
          </cell>
          <cell r="M1708" t="str">
            <v/>
          </cell>
        </row>
        <row r="1709">
          <cell r="A1709">
            <v>1350</v>
          </cell>
          <cell r="I1709">
            <v>26834.6</v>
          </cell>
          <cell r="J1709"/>
          <cell r="K1709">
            <v>-26834.6</v>
          </cell>
          <cell r="L1709">
            <v>3968673.51</v>
          </cell>
          <cell r="M1709" t="str">
            <v/>
          </cell>
        </row>
        <row r="1710">
          <cell r="A1710">
            <v>1351</v>
          </cell>
          <cell r="I1710">
            <v>200000</v>
          </cell>
          <cell r="J1710"/>
          <cell r="K1710">
            <v>-200000</v>
          </cell>
          <cell r="L1710">
            <v>3768673.51</v>
          </cell>
          <cell r="M1710" t="str">
            <v/>
          </cell>
        </row>
        <row r="1711">
          <cell r="A1711">
            <v>1352</v>
          </cell>
          <cell r="I1711">
            <v>239197.18</v>
          </cell>
          <cell r="J1711"/>
          <cell r="K1711">
            <v>-239197.18</v>
          </cell>
          <cell r="L1711">
            <v>3529476.33</v>
          </cell>
          <cell r="M1711">
            <v>3529476.33</v>
          </cell>
        </row>
        <row r="1712">
          <cell r="A1712">
            <v>1353</v>
          </cell>
          <cell r="I1712">
            <v>80</v>
          </cell>
          <cell r="J1712"/>
          <cell r="K1712">
            <v>-80</v>
          </cell>
          <cell r="L1712">
            <v>3529396.33</v>
          </cell>
          <cell r="M1712" t="str">
            <v/>
          </cell>
        </row>
        <row r="1713">
          <cell r="A1713">
            <v>1354</v>
          </cell>
          <cell r="I1713">
            <v>990</v>
          </cell>
          <cell r="J1713"/>
          <cell r="K1713">
            <v>-990</v>
          </cell>
          <cell r="L1713">
            <v>3528406.33</v>
          </cell>
          <cell r="M1713" t="str">
            <v/>
          </cell>
        </row>
        <row r="1714">
          <cell r="A1714">
            <v>1355</v>
          </cell>
          <cell r="I1714">
            <v>27918</v>
          </cell>
          <cell r="J1714"/>
          <cell r="K1714">
            <v>-27918</v>
          </cell>
          <cell r="L1714">
            <v>3500488.33</v>
          </cell>
          <cell r="M1714" t="str">
            <v/>
          </cell>
        </row>
        <row r="1715">
          <cell r="A1715">
            <v>1356</v>
          </cell>
          <cell r="I1715">
            <v>200000</v>
          </cell>
          <cell r="J1715"/>
          <cell r="K1715">
            <v>-200000</v>
          </cell>
          <cell r="L1715">
            <v>3300488.33</v>
          </cell>
          <cell r="M1715">
            <v>3300488.33</v>
          </cell>
        </row>
        <row r="1716">
          <cell r="A1716">
            <v>1357</v>
          </cell>
          <cell r="I1716"/>
          <cell r="J1716">
            <v>2339357</v>
          </cell>
          <cell r="K1716">
            <v>2339357</v>
          </cell>
          <cell r="L1716">
            <v>5639845.3300000001</v>
          </cell>
          <cell r="M1716" t="str">
            <v/>
          </cell>
        </row>
        <row r="1717">
          <cell r="A1717">
            <v>1358</v>
          </cell>
          <cell r="I1717">
            <v>6.15</v>
          </cell>
          <cell r="J1717"/>
          <cell r="K1717">
            <v>-6.15</v>
          </cell>
          <cell r="L1717">
            <v>5639839.1799999997</v>
          </cell>
          <cell r="M1717" t="str">
            <v/>
          </cell>
        </row>
        <row r="1718">
          <cell r="A1718">
            <v>1359</v>
          </cell>
          <cell r="I1718">
            <v>1000</v>
          </cell>
          <cell r="J1718"/>
          <cell r="K1718">
            <v>-1000</v>
          </cell>
          <cell r="L1718">
            <v>5638839.1799999997</v>
          </cell>
          <cell r="M1718" t="str">
            <v/>
          </cell>
        </row>
        <row r="1719">
          <cell r="A1719">
            <v>1360</v>
          </cell>
          <cell r="I1719">
            <v>2310</v>
          </cell>
          <cell r="J1719"/>
          <cell r="K1719">
            <v>-2310</v>
          </cell>
          <cell r="L1719">
            <v>5636529.1799999997</v>
          </cell>
          <cell r="M1719">
            <v>5636529.1799999997</v>
          </cell>
        </row>
        <row r="1720">
          <cell r="A1720">
            <v>1361</v>
          </cell>
          <cell r="I1720">
            <v>7410</v>
          </cell>
          <cell r="J1720"/>
          <cell r="K1720">
            <v>-7410</v>
          </cell>
          <cell r="L1720">
            <v>5629119.1799999997</v>
          </cell>
          <cell r="M1720" t="str">
            <v/>
          </cell>
        </row>
        <row r="1721">
          <cell r="A1721">
            <v>1362</v>
          </cell>
          <cell r="I1721">
            <v>22000</v>
          </cell>
          <cell r="J1721"/>
          <cell r="K1721">
            <v>-22000</v>
          </cell>
          <cell r="L1721">
            <v>5607119.1799999997</v>
          </cell>
          <cell r="M1721" t="str">
            <v/>
          </cell>
        </row>
        <row r="1722">
          <cell r="A1722">
            <v>1363</v>
          </cell>
          <cell r="I1722">
            <v>50000</v>
          </cell>
          <cell r="J1722"/>
          <cell r="K1722">
            <v>-50000</v>
          </cell>
          <cell r="L1722">
            <v>5557119.1799999997</v>
          </cell>
          <cell r="M1722" t="str">
            <v/>
          </cell>
        </row>
        <row r="1723">
          <cell r="A1723">
            <v>1364</v>
          </cell>
          <cell r="I1723">
            <v>704642.18</v>
          </cell>
          <cell r="J1723"/>
          <cell r="K1723">
            <v>-704642.18</v>
          </cell>
          <cell r="L1723">
            <v>4852477</v>
          </cell>
          <cell r="M1723">
            <v>4852477</v>
          </cell>
        </row>
        <row r="1724">
          <cell r="A1724">
            <v>1365</v>
          </cell>
          <cell r="I1724">
            <v>7825.91</v>
          </cell>
          <cell r="K1724">
            <v>-7825.91</v>
          </cell>
          <cell r="L1724">
            <v>4844651.09</v>
          </cell>
          <cell r="M1724" t="str">
            <v/>
          </cell>
        </row>
        <row r="1725">
          <cell r="A1725">
            <v>1366</v>
          </cell>
          <cell r="I1725">
            <v>25000</v>
          </cell>
          <cell r="J1725"/>
          <cell r="K1725">
            <v>-25000</v>
          </cell>
          <cell r="L1725">
            <v>4819651.09</v>
          </cell>
          <cell r="M1725">
            <v>4819651.09</v>
          </cell>
        </row>
        <row r="1726">
          <cell r="A1726">
            <v>1367</v>
          </cell>
          <cell r="I1726">
            <v>9955</v>
          </cell>
          <cell r="J1726"/>
          <cell r="K1726">
            <v>-9955</v>
          </cell>
          <cell r="L1726">
            <v>4809696.09</v>
          </cell>
          <cell r="M1726" t="str">
            <v/>
          </cell>
        </row>
        <row r="1727">
          <cell r="A1727">
            <v>1368</v>
          </cell>
          <cell r="I1727">
            <v>13617.25</v>
          </cell>
          <cell r="J1727"/>
          <cell r="K1727">
            <v>-13617.25</v>
          </cell>
          <cell r="L1727">
            <v>4796078.84</v>
          </cell>
          <cell r="M1727" t="str">
            <v/>
          </cell>
        </row>
        <row r="1728">
          <cell r="A1728">
            <v>1369</v>
          </cell>
          <cell r="I1728">
            <v>15250</v>
          </cell>
          <cell r="J1728"/>
          <cell r="K1728">
            <v>-15250</v>
          </cell>
          <cell r="L1728">
            <v>4780828.84</v>
          </cell>
          <cell r="M1728">
            <v>4780828.84</v>
          </cell>
        </row>
        <row r="1729">
          <cell r="A1729">
            <v>1370</v>
          </cell>
          <cell r="I1729"/>
          <cell r="J1729">
            <v>153360</v>
          </cell>
          <cell r="K1729">
            <v>153360</v>
          </cell>
          <cell r="L1729">
            <v>4934188.84</v>
          </cell>
          <cell r="M1729" t="str">
            <v/>
          </cell>
        </row>
        <row r="1730">
          <cell r="A1730">
            <v>1371</v>
          </cell>
          <cell r="I1730"/>
          <cell r="J1730">
            <v>90000</v>
          </cell>
          <cell r="K1730">
            <v>90000</v>
          </cell>
          <cell r="L1730">
            <v>5024188.84</v>
          </cell>
          <cell r="M1730" t="str">
            <v/>
          </cell>
        </row>
        <row r="1731">
          <cell r="A1731">
            <v>1372</v>
          </cell>
          <cell r="I1731"/>
          <cell r="J1731">
            <v>80000</v>
          </cell>
          <cell r="K1731">
            <v>80000</v>
          </cell>
          <cell r="L1731">
            <v>5104188.84</v>
          </cell>
          <cell r="M1731" t="str">
            <v/>
          </cell>
        </row>
        <row r="1732">
          <cell r="A1732">
            <v>1373</v>
          </cell>
          <cell r="I1732"/>
          <cell r="J1732">
            <v>45000</v>
          </cell>
          <cell r="K1732">
            <v>45000</v>
          </cell>
          <cell r="L1732">
            <v>5149188.84</v>
          </cell>
          <cell r="M1732" t="str">
            <v/>
          </cell>
        </row>
        <row r="1733">
          <cell r="A1733">
            <v>1374</v>
          </cell>
          <cell r="I1733"/>
          <cell r="J1733">
            <v>25000</v>
          </cell>
          <cell r="K1733">
            <v>25000</v>
          </cell>
          <cell r="L1733">
            <v>5174188.84</v>
          </cell>
          <cell r="M1733" t="str">
            <v/>
          </cell>
        </row>
        <row r="1734">
          <cell r="A1734">
            <v>1375</v>
          </cell>
          <cell r="I1734">
            <v>80</v>
          </cell>
          <cell r="J1734"/>
          <cell r="K1734">
            <v>-80</v>
          </cell>
          <cell r="L1734">
            <v>5174108.84</v>
          </cell>
          <cell r="M1734" t="str">
            <v/>
          </cell>
        </row>
        <row r="1735">
          <cell r="A1735">
            <v>1376</v>
          </cell>
          <cell r="I1735">
            <v>2113</v>
          </cell>
          <cell r="J1735"/>
          <cell r="K1735">
            <v>-2113</v>
          </cell>
          <cell r="L1735">
            <v>5171995.84</v>
          </cell>
          <cell r="M1735" t="str">
            <v/>
          </cell>
        </row>
        <row r="1736">
          <cell r="A1736">
            <v>1377</v>
          </cell>
          <cell r="I1736">
            <v>58534.07</v>
          </cell>
          <cell r="J1736"/>
          <cell r="K1736">
            <v>-58534.07</v>
          </cell>
          <cell r="L1736">
            <v>5113461.7699999996</v>
          </cell>
          <cell r="M1736" t="str">
            <v/>
          </cell>
        </row>
        <row r="1737">
          <cell r="A1737">
            <v>1378</v>
          </cell>
          <cell r="I1737">
            <v>300000</v>
          </cell>
          <cell r="J1737"/>
          <cell r="K1737">
            <v>-300000</v>
          </cell>
          <cell r="L1737">
            <v>4813461.7699999996</v>
          </cell>
          <cell r="M1737">
            <v>4813461.7699999996</v>
          </cell>
        </row>
        <row r="1738">
          <cell r="A1738">
            <v>1379</v>
          </cell>
          <cell r="I1738"/>
          <cell r="J1738">
            <v>4951445</v>
          </cell>
          <cell r="K1738">
            <v>4951445</v>
          </cell>
          <cell r="L1738">
            <v>9764906.7699999996</v>
          </cell>
          <cell r="M1738" t="str">
            <v/>
          </cell>
        </row>
        <row r="1739">
          <cell r="A1739">
            <v>1380</v>
          </cell>
          <cell r="I1739"/>
          <cell r="J1739">
            <v>279759.40999999997</v>
          </cell>
          <cell r="K1739">
            <v>279759.40999999997</v>
          </cell>
          <cell r="L1739">
            <v>10044666.18</v>
          </cell>
          <cell r="M1739" t="str">
            <v/>
          </cell>
        </row>
        <row r="1740">
          <cell r="A1740">
            <v>1381</v>
          </cell>
          <cell r="I1740"/>
          <cell r="J1740">
            <v>154336</v>
          </cell>
          <cell r="K1740">
            <v>154336</v>
          </cell>
          <cell r="L1740">
            <v>10199002.18</v>
          </cell>
          <cell r="M1740" t="str">
            <v/>
          </cell>
        </row>
        <row r="1741">
          <cell r="A1741">
            <v>1382</v>
          </cell>
          <cell r="I1741">
            <v>246</v>
          </cell>
          <cell r="J1741"/>
          <cell r="K1741">
            <v>-246</v>
          </cell>
          <cell r="L1741">
            <v>10198756.18</v>
          </cell>
          <cell r="M1741" t="str">
            <v/>
          </cell>
        </row>
        <row r="1742">
          <cell r="A1742">
            <v>1383</v>
          </cell>
          <cell r="I1742">
            <v>700</v>
          </cell>
          <cell r="J1742"/>
          <cell r="K1742">
            <v>-700</v>
          </cell>
          <cell r="L1742">
            <v>10198056.18</v>
          </cell>
          <cell r="M1742" t="str">
            <v/>
          </cell>
        </row>
        <row r="1743">
          <cell r="A1743">
            <v>1384</v>
          </cell>
          <cell r="I1743">
            <v>50000</v>
          </cell>
          <cell r="J1743"/>
          <cell r="K1743">
            <v>-50000</v>
          </cell>
          <cell r="L1743">
            <v>10148056.18</v>
          </cell>
          <cell r="M1743" t="str">
            <v/>
          </cell>
        </row>
        <row r="1744">
          <cell r="A1744">
            <v>1385</v>
          </cell>
          <cell r="I1744">
            <v>1231489.53</v>
          </cell>
          <cell r="J1744"/>
          <cell r="K1744">
            <v>-1231489.53</v>
          </cell>
          <cell r="L1744">
            <v>8916566.6500000004</v>
          </cell>
          <cell r="M1744" t="str">
            <v/>
          </cell>
        </row>
        <row r="1745">
          <cell r="A1745">
            <v>1386</v>
          </cell>
          <cell r="I1745">
            <v>2047232</v>
          </cell>
          <cell r="J1745"/>
          <cell r="K1745">
            <v>-2047232</v>
          </cell>
          <cell r="L1745">
            <v>6869334.6500000004</v>
          </cell>
          <cell r="M1745">
            <v>6869334.6500000004</v>
          </cell>
        </row>
        <row r="1746">
          <cell r="A1746">
            <v>1387</v>
          </cell>
          <cell r="I1746">
            <v>61.75</v>
          </cell>
          <cell r="J1746"/>
          <cell r="K1746">
            <v>-61.75</v>
          </cell>
          <cell r="L1746">
            <v>6869272.9000000004</v>
          </cell>
          <cell r="M1746" t="str">
            <v/>
          </cell>
        </row>
        <row r="1747">
          <cell r="A1747">
            <v>1388</v>
          </cell>
          <cell r="I1747">
            <v>509.18</v>
          </cell>
          <cell r="J1747"/>
          <cell r="K1747">
            <v>-509.18</v>
          </cell>
          <cell r="L1747">
            <v>6868763.7199999997</v>
          </cell>
          <cell r="M1747" t="str">
            <v/>
          </cell>
        </row>
        <row r="1748">
          <cell r="A1748">
            <v>1389</v>
          </cell>
          <cell r="I1748">
            <v>972.83</v>
          </cell>
          <cell r="J1748"/>
          <cell r="K1748">
            <v>-972.83</v>
          </cell>
          <cell r="L1748">
            <v>6867790.8899999997</v>
          </cell>
          <cell r="M1748" t="str">
            <v/>
          </cell>
        </row>
        <row r="1749">
          <cell r="A1749">
            <v>1390</v>
          </cell>
          <cell r="I1749">
            <v>2002.77</v>
          </cell>
          <cell r="J1749"/>
          <cell r="K1749">
            <v>-2002.77</v>
          </cell>
          <cell r="L1749">
            <v>6865788.1200000001</v>
          </cell>
          <cell r="M1749" t="str">
            <v/>
          </cell>
        </row>
        <row r="1750">
          <cell r="A1750">
            <v>1391</v>
          </cell>
          <cell r="I1750">
            <v>3484.8</v>
          </cell>
          <cell r="J1750"/>
          <cell r="K1750">
            <v>-3484.8</v>
          </cell>
          <cell r="L1750">
            <v>6862303.3200000003</v>
          </cell>
          <cell r="M1750" t="str">
            <v/>
          </cell>
        </row>
        <row r="1751">
          <cell r="A1751">
            <v>1392</v>
          </cell>
          <cell r="I1751">
            <v>6500</v>
          </cell>
          <cell r="J1751"/>
          <cell r="K1751">
            <v>-6500</v>
          </cell>
          <cell r="L1751">
            <v>6855803.3200000003</v>
          </cell>
          <cell r="M1751" t="str">
            <v/>
          </cell>
        </row>
        <row r="1752">
          <cell r="A1752">
            <v>1393</v>
          </cell>
          <cell r="I1752">
            <v>10000</v>
          </cell>
          <cell r="J1752"/>
          <cell r="K1752">
            <v>-10000</v>
          </cell>
          <cell r="L1752">
            <v>6845803.3200000003</v>
          </cell>
          <cell r="M1752" t="str">
            <v/>
          </cell>
        </row>
        <row r="1753">
          <cell r="A1753">
            <v>1394</v>
          </cell>
          <cell r="I1753">
            <v>45000</v>
          </cell>
          <cell r="J1753"/>
          <cell r="K1753">
            <v>-45000</v>
          </cell>
          <cell r="L1753">
            <v>6800803.3200000003</v>
          </cell>
          <cell r="M1753" t="str">
            <v/>
          </cell>
        </row>
        <row r="1754">
          <cell r="A1754">
            <v>1395</v>
          </cell>
          <cell r="I1754">
            <v>47000.25</v>
          </cell>
          <cell r="J1754"/>
          <cell r="K1754">
            <v>-47000.25</v>
          </cell>
          <cell r="L1754">
            <v>6753803.0700000003</v>
          </cell>
          <cell r="M1754" t="str">
            <v/>
          </cell>
        </row>
        <row r="1755">
          <cell r="A1755">
            <v>1396</v>
          </cell>
          <cell r="I1755">
            <v>150000</v>
          </cell>
          <cell r="J1755"/>
          <cell r="K1755">
            <v>-150000</v>
          </cell>
          <cell r="L1755">
            <v>6603803.0700000003</v>
          </cell>
          <cell r="M1755">
            <v>6603803.0700000003</v>
          </cell>
        </row>
        <row r="1756">
          <cell r="A1756">
            <v>1397</v>
          </cell>
          <cell r="I1756">
            <v>80</v>
          </cell>
          <cell r="J1756"/>
          <cell r="K1756">
            <v>-80</v>
          </cell>
          <cell r="L1756">
            <v>6603723.0700000003</v>
          </cell>
          <cell r="M1756" t="str">
            <v/>
          </cell>
        </row>
        <row r="1757">
          <cell r="A1757">
            <v>1398</v>
          </cell>
          <cell r="I1757">
            <v>1740.47</v>
          </cell>
          <cell r="J1757"/>
          <cell r="K1757">
            <v>-1740.47</v>
          </cell>
          <cell r="L1757">
            <v>6601982.5999999996</v>
          </cell>
          <cell r="M1757">
            <v>6601982.5999999996</v>
          </cell>
        </row>
        <row r="1758">
          <cell r="A1758">
            <v>1399</v>
          </cell>
          <cell r="I1758">
            <v>3025</v>
          </cell>
          <cell r="J1758"/>
          <cell r="K1758">
            <v>-3025</v>
          </cell>
          <cell r="L1758">
            <v>6598957.5999999996</v>
          </cell>
          <cell r="M1758" t="str">
            <v/>
          </cell>
        </row>
        <row r="1759">
          <cell r="A1759">
            <v>1400</v>
          </cell>
          <cell r="I1759">
            <v>4180</v>
          </cell>
          <cell r="J1759"/>
          <cell r="K1759">
            <v>-4180</v>
          </cell>
          <cell r="L1759">
            <v>6594777.5999999996</v>
          </cell>
          <cell r="M1759">
            <v>6594777.5999999996</v>
          </cell>
        </row>
        <row r="1760">
          <cell r="A1760">
            <v>1401</v>
          </cell>
          <cell r="I1760">
            <v>214875.09</v>
          </cell>
          <cell r="J1760"/>
          <cell r="K1760">
            <v>-214875.09</v>
          </cell>
          <cell r="L1760">
            <v>6379902.5099999998</v>
          </cell>
          <cell r="M1760">
            <v>6379902.5099999998</v>
          </cell>
        </row>
        <row r="1761">
          <cell r="A1761">
            <v>1402</v>
          </cell>
          <cell r="I1761">
            <v>10000</v>
          </cell>
          <cell r="J1761"/>
          <cell r="K1761">
            <v>-10000</v>
          </cell>
          <cell r="L1761">
            <v>6369902.5099999998</v>
          </cell>
          <cell r="M1761" t="str">
            <v/>
          </cell>
        </row>
        <row r="1762">
          <cell r="A1762">
            <v>1403</v>
          </cell>
          <cell r="I1762">
            <v>150000</v>
          </cell>
          <cell r="J1762"/>
          <cell r="K1762">
            <v>-150000</v>
          </cell>
          <cell r="L1762">
            <v>6219902.5099999998</v>
          </cell>
          <cell r="M1762" t="str">
            <v/>
          </cell>
        </row>
        <row r="1763">
          <cell r="A1763">
            <v>1404</v>
          </cell>
          <cell r="I1763">
            <v>163822.32999999999</v>
          </cell>
          <cell r="J1763"/>
          <cell r="K1763">
            <v>-163822.32999999999</v>
          </cell>
          <cell r="L1763">
            <v>6056080.1799999997</v>
          </cell>
          <cell r="M1763" t="str">
            <v/>
          </cell>
        </row>
        <row r="1764">
          <cell r="A1764">
            <v>1405</v>
          </cell>
          <cell r="I1764">
            <v>500000</v>
          </cell>
          <cell r="J1764"/>
          <cell r="K1764">
            <v>-500000</v>
          </cell>
          <cell r="L1764">
            <v>5556080.1799999997</v>
          </cell>
          <cell r="M1764" t="str">
            <v/>
          </cell>
        </row>
        <row r="1765">
          <cell r="A1765">
            <v>1406</v>
          </cell>
          <cell r="I1765">
            <v>675094.09</v>
          </cell>
          <cell r="J1765"/>
          <cell r="K1765">
            <v>-675094.09</v>
          </cell>
          <cell r="L1765">
            <v>4880986.09</v>
          </cell>
          <cell r="M1765">
            <v>4880986.09</v>
          </cell>
        </row>
        <row r="1766">
          <cell r="A1766">
            <v>1407</v>
          </cell>
          <cell r="I1766">
            <v>714183.69</v>
          </cell>
          <cell r="J1766"/>
          <cell r="K1766">
            <v>-714183.69</v>
          </cell>
          <cell r="L1766">
            <v>4166802.4</v>
          </cell>
          <cell r="M1766">
            <v>4166802.4</v>
          </cell>
        </row>
        <row r="1767">
          <cell r="A1767">
            <v>1408</v>
          </cell>
          <cell r="I1767"/>
          <cell r="J1767">
            <v>399179.5</v>
          </cell>
          <cell r="K1767">
            <v>399179.5</v>
          </cell>
          <cell r="L1767">
            <v>4565981.9000000004</v>
          </cell>
          <cell r="M1767" t="str">
            <v/>
          </cell>
        </row>
        <row r="1768">
          <cell r="A1768">
            <v>1409</v>
          </cell>
          <cell r="J1768">
            <v>300418</v>
          </cell>
          <cell r="K1768">
            <v>300418</v>
          </cell>
          <cell r="L1768">
            <v>4866399.9000000004</v>
          </cell>
          <cell r="M1768" t="str">
            <v/>
          </cell>
        </row>
        <row r="1769">
          <cell r="A1769">
            <v>1410</v>
          </cell>
          <cell r="I1769">
            <v>80</v>
          </cell>
          <cell r="J1769"/>
          <cell r="K1769">
            <v>-80</v>
          </cell>
          <cell r="L1769">
            <v>4866319.9000000004</v>
          </cell>
          <cell r="M1769" t="str">
            <v/>
          </cell>
        </row>
        <row r="1770">
          <cell r="A1770">
            <v>1411</v>
          </cell>
          <cell r="I1770">
            <v>2694.05</v>
          </cell>
          <cell r="J1770"/>
          <cell r="K1770">
            <v>-2694.05</v>
          </cell>
          <cell r="L1770">
            <v>4863625.8499999996</v>
          </cell>
          <cell r="M1770" t="str">
            <v/>
          </cell>
        </row>
        <row r="1771">
          <cell r="A1771">
            <v>1412</v>
          </cell>
          <cell r="I1771">
            <v>2973</v>
          </cell>
          <cell r="J1771"/>
          <cell r="K1771">
            <v>-2973</v>
          </cell>
          <cell r="L1771">
            <v>4860652.8499999996</v>
          </cell>
          <cell r="M1771" t="str">
            <v/>
          </cell>
        </row>
        <row r="1772">
          <cell r="A1772">
            <v>1413</v>
          </cell>
          <cell r="I1772">
            <v>194095.62</v>
          </cell>
          <cell r="J1772"/>
          <cell r="K1772">
            <v>-194095.62</v>
          </cell>
          <cell r="L1772">
            <v>4666557.2300000004</v>
          </cell>
          <cell r="M1772" t="str">
            <v/>
          </cell>
        </row>
        <row r="1773">
          <cell r="A1773">
            <v>1414</v>
          </cell>
          <cell r="I1773">
            <v>1238989.53</v>
          </cell>
          <cell r="J1773"/>
          <cell r="K1773">
            <v>-1238989.53</v>
          </cell>
          <cell r="L1773">
            <v>3427567.7</v>
          </cell>
          <cell r="M1773">
            <v>3427567.7</v>
          </cell>
        </row>
        <row r="1774">
          <cell r="A1774">
            <v>1415</v>
          </cell>
          <cell r="I1774"/>
          <cell r="J1774">
            <v>702049.99</v>
          </cell>
          <cell r="K1774">
            <v>702049.99</v>
          </cell>
          <cell r="L1774">
            <v>4129617.69</v>
          </cell>
          <cell r="M1774" t="str">
            <v/>
          </cell>
        </row>
        <row r="1775">
          <cell r="A1775">
            <v>1416</v>
          </cell>
          <cell r="I1775">
            <v>1980</v>
          </cell>
          <cell r="J1775"/>
          <cell r="K1775">
            <v>-1980</v>
          </cell>
          <cell r="L1775">
            <v>4127637.69</v>
          </cell>
          <cell r="M1775" t="str">
            <v/>
          </cell>
        </row>
        <row r="1776">
          <cell r="A1776">
            <v>1417</v>
          </cell>
          <cell r="I1776">
            <v>2495</v>
          </cell>
          <cell r="J1776"/>
          <cell r="K1776">
            <v>-2495</v>
          </cell>
          <cell r="L1776">
            <v>4125142.69</v>
          </cell>
          <cell r="M1776" t="str">
            <v/>
          </cell>
        </row>
        <row r="1777">
          <cell r="A1777">
            <v>1418</v>
          </cell>
          <cell r="I1777">
            <v>123290</v>
          </cell>
          <cell r="J1777"/>
          <cell r="K1777">
            <v>-123290</v>
          </cell>
          <cell r="L1777">
            <v>4001852.69</v>
          </cell>
          <cell r="M1777" t="str">
            <v/>
          </cell>
        </row>
        <row r="1778">
          <cell r="A1778">
            <v>1419</v>
          </cell>
          <cell r="I1778">
            <v>283334.28000000003</v>
          </cell>
          <cell r="J1778"/>
          <cell r="K1778">
            <v>-283334.28000000003</v>
          </cell>
          <cell r="L1778">
            <v>3718518.41</v>
          </cell>
          <cell r="M1778" t="str">
            <v/>
          </cell>
        </row>
        <row r="1779">
          <cell r="A1779">
            <v>1420</v>
          </cell>
          <cell r="I1779">
            <v>348000</v>
          </cell>
          <cell r="J1779"/>
          <cell r="K1779">
            <v>-348000</v>
          </cell>
          <cell r="L1779">
            <v>3370518.41</v>
          </cell>
          <cell r="M1779">
            <v>3370518.41</v>
          </cell>
        </row>
        <row r="1780">
          <cell r="A1780">
            <v>1421</v>
          </cell>
          <cell r="I1780"/>
          <cell r="J1780">
            <v>1898911</v>
          </cell>
          <cell r="K1780">
            <v>1898911</v>
          </cell>
          <cell r="L1780">
            <v>5269429.41</v>
          </cell>
          <cell r="M1780" t="str">
            <v/>
          </cell>
        </row>
        <row r="1781">
          <cell r="A1781">
            <v>1422</v>
          </cell>
          <cell r="I1781">
            <v>957268.4</v>
          </cell>
          <cell r="J1781"/>
          <cell r="K1781">
            <v>-957268.4</v>
          </cell>
          <cell r="L1781">
            <v>4312161.01</v>
          </cell>
          <cell r="M1781">
            <v>4312161.01</v>
          </cell>
        </row>
        <row r="1782">
          <cell r="A1782">
            <v>1423</v>
          </cell>
          <cell r="I1782">
            <v>345.4</v>
          </cell>
          <cell r="J1782"/>
          <cell r="K1782">
            <v>-345.4</v>
          </cell>
          <cell r="L1782">
            <v>4311815.6100000003</v>
          </cell>
          <cell r="M1782" t="str">
            <v/>
          </cell>
        </row>
        <row r="1783">
          <cell r="A1783">
            <v>1424</v>
          </cell>
          <cell r="I1783">
            <v>1000</v>
          </cell>
          <cell r="J1783"/>
          <cell r="K1783">
            <v>-1000</v>
          </cell>
          <cell r="L1783">
            <v>4310815.6100000003</v>
          </cell>
          <cell r="M1783" t="str">
            <v/>
          </cell>
        </row>
        <row r="1784">
          <cell r="A1784">
            <v>1425</v>
          </cell>
          <cell r="I1784">
            <v>1000</v>
          </cell>
          <cell r="J1784"/>
          <cell r="K1784">
            <v>-1000</v>
          </cell>
          <cell r="L1784">
            <v>4309815.6100000003</v>
          </cell>
          <cell r="M1784" t="str">
            <v/>
          </cell>
        </row>
        <row r="1785">
          <cell r="A1785">
            <v>1426</v>
          </cell>
          <cell r="I1785">
            <v>1000</v>
          </cell>
          <cell r="J1785"/>
          <cell r="K1785">
            <v>-1000</v>
          </cell>
          <cell r="L1785">
            <v>4308815.6100000003</v>
          </cell>
          <cell r="M1785" t="str">
            <v/>
          </cell>
        </row>
        <row r="1786">
          <cell r="A1786">
            <v>1427</v>
          </cell>
          <cell r="I1786">
            <v>1000</v>
          </cell>
          <cell r="J1786"/>
          <cell r="K1786">
            <v>-1000</v>
          </cell>
          <cell r="L1786">
            <v>4307815.6100000003</v>
          </cell>
          <cell r="M1786" t="str">
            <v/>
          </cell>
        </row>
        <row r="1787">
          <cell r="A1787">
            <v>1428</v>
          </cell>
          <cell r="I1787">
            <v>14343.7</v>
          </cell>
          <cell r="J1787"/>
          <cell r="K1787">
            <v>-14343.7</v>
          </cell>
          <cell r="L1787">
            <v>4293471.91</v>
          </cell>
          <cell r="M1787" t="str">
            <v/>
          </cell>
        </row>
        <row r="1788">
          <cell r="A1788">
            <v>1429</v>
          </cell>
          <cell r="I1788">
            <v>464222.09</v>
          </cell>
          <cell r="J1788"/>
          <cell r="K1788">
            <v>-464222.09</v>
          </cell>
          <cell r="L1788">
            <v>3829249.82</v>
          </cell>
          <cell r="M1788">
            <v>3829249.82</v>
          </cell>
        </row>
        <row r="1789">
          <cell r="A1789">
            <v>1430</v>
          </cell>
          <cell r="I1789"/>
          <cell r="J1789">
            <v>2500000</v>
          </cell>
          <cell r="K1789">
            <v>2500000</v>
          </cell>
          <cell r="L1789">
            <v>6329249.8200000003</v>
          </cell>
          <cell r="M1789" t="str">
            <v/>
          </cell>
        </row>
        <row r="1790">
          <cell r="A1790">
            <v>1431</v>
          </cell>
          <cell r="I1790">
            <v>14.13</v>
          </cell>
          <cell r="J1790"/>
          <cell r="K1790">
            <v>-14.13</v>
          </cell>
          <cell r="L1790">
            <v>6329235.6900000004</v>
          </cell>
          <cell r="M1790" t="str">
            <v/>
          </cell>
        </row>
        <row r="1791">
          <cell r="A1791">
            <v>1432</v>
          </cell>
          <cell r="I1791">
            <v>80</v>
          </cell>
          <cell r="J1791"/>
          <cell r="K1791">
            <v>-80</v>
          </cell>
          <cell r="L1791">
            <v>6329155.6900000004</v>
          </cell>
          <cell r="M1791" t="str">
            <v/>
          </cell>
        </row>
        <row r="1792">
          <cell r="A1792">
            <v>1433</v>
          </cell>
          <cell r="I1792">
            <v>2042.77</v>
          </cell>
          <cell r="J1792"/>
          <cell r="K1792">
            <v>-2042.77</v>
          </cell>
          <cell r="L1792">
            <v>6327112.9199999999</v>
          </cell>
          <cell r="M1792" t="str">
            <v/>
          </cell>
        </row>
        <row r="1793">
          <cell r="A1793">
            <v>1434</v>
          </cell>
          <cell r="I1793">
            <v>5912.46</v>
          </cell>
          <cell r="J1793"/>
          <cell r="K1793">
            <v>-5912.46</v>
          </cell>
          <cell r="L1793">
            <v>6321200.46</v>
          </cell>
          <cell r="M1793" t="str">
            <v/>
          </cell>
        </row>
        <row r="1794">
          <cell r="A1794">
            <v>1435</v>
          </cell>
          <cell r="I1794">
            <v>250000</v>
          </cell>
          <cell r="J1794"/>
          <cell r="K1794">
            <v>-250000</v>
          </cell>
          <cell r="L1794">
            <v>6071200.46</v>
          </cell>
          <cell r="M1794">
            <v>6071200.46</v>
          </cell>
        </row>
        <row r="1795">
          <cell r="A1795">
            <v>1436</v>
          </cell>
          <cell r="J1795">
            <v>106603.57</v>
          </cell>
          <cell r="K1795">
            <v>106603.57</v>
          </cell>
          <cell r="L1795">
            <v>6177804.0300000003</v>
          </cell>
          <cell r="M1795" t="str">
            <v/>
          </cell>
        </row>
        <row r="1796">
          <cell r="A1796">
            <v>1437</v>
          </cell>
          <cell r="I1796">
            <v>13000</v>
          </cell>
          <cell r="J1796"/>
          <cell r="K1796">
            <v>-13000</v>
          </cell>
          <cell r="L1796">
            <v>6164804.0300000003</v>
          </cell>
          <cell r="M1796" t="str">
            <v/>
          </cell>
        </row>
        <row r="1797">
          <cell r="A1797">
            <v>1438</v>
          </cell>
          <cell r="I1797">
            <v>13566.66</v>
          </cell>
          <cell r="J1797"/>
          <cell r="K1797">
            <v>-13566.66</v>
          </cell>
          <cell r="L1797">
            <v>6151237.3700000001</v>
          </cell>
          <cell r="M1797" t="str">
            <v/>
          </cell>
        </row>
        <row r="1798">
          <cell r="A1798">
            <v>1439</v>
          </cell>
          <cell r="I1798">
            <v>15000</v>
          </cell>
          <cell r="J1798"/>
          <cell r="K1798">
            <v>-15000</v>
          </cell>
          <cell r="L1798">
            <v>6136237.3700000001</v>
          </cell>
          <cell r="M1798" t="str">
            <v/>
          </cell>
        </row>
        <row r="1799">
          <cell r="A1799">
            <v>1440</v>
          </cell>
          <cell r="I1799">
            <v>32050.53</v>
          </cell>
          <cell r="J1799"/>
          <cell r="K1799">
            <v>-32050.53</v>
          </cell>
          <cell r="L1799">
            <v>6104186.8399999999</v>
          </cell>
          <cell r="M1799" t="str">
            <v/>
          </cell>
        </row>
        <row r="1800">
          <cell r="A1800">
            <v>1441</v>
          </cell>
          <cell r="I1800">
            <v>33275</v>
          </cell>
          <cell r="J1800"/>
          <cell r="K1800">
            <v>-33275</v>
          </cell>
          <cell r="L1800">
            <v>6070911.8399999999</v>
          </cell>
          <cell r="M1800" t="str">
            <v/>
          </cell>
        </row>
        <row r="1801">
          <cell r="A1801">
            <v>1442</v>
          </cell>
          <cell r="I1801">
            <v>50000</v>
          </cell>
          <cell r="J1801"/>
          <cell r="K1801">
            <v>-50000</v>
          </cell>
          <cell r="L1801">
            <v>6020911.8399999999</v>
          </cell>
          <cell r="M1801" t="str">
            <v/>
          </cell>
        </row>
        <row r="1802">
          <cell r="A1802">
            <v>1443</v>
          </cell>
          <cell r="I1802">
            <v>66990</v>
          </cell>
          <cell r="J1802"/>
          <cell r="K1802">
            <v>-66990</v>
          </cell>
          <cell r="L1802">
            <v>5953921.8399999999</v>
          </cell>
          <cell r="M1802" t="str">
            <v/>
          </cell>
        </row>
        <row r="1803">
          <cell r="A1803">
            <v>1444</v>
          </cell>
          <cell r="I1803">
            <v>102795</v>
          </cell>
          <cell r="J1803"/>
          <cell r="K1803">
            <v>-102795</v>
          </cell>
          <cell r="L1803">
            <v>5851126.8399999999</v>
          </cell>
          <cell r="M1803" t="str">
            <v/>
          </cell>
        </row>
        <row r="1804">
          <cell r="A1804">
            <v>1445</v>
          </cell>
          <cell r="I1804">
            <v>214610</v>
          </cell>
          <cell r="J1804"/>
          <cell r="K1804">
            <v>-214610</v>
          </cell>
          <cell r="L1804">
            <v>5636516.8399999999</v>
          </cell>
          <cell r="M1804" t="str">
            <v/>
          </cell>
        </row>
        <row r="1805">
          <cell r="A1805">
            <v>1446</v>
          </cell>
          <cell r="I1805">
            <v>245916</v>
          </cell>
          <cell r="J1805"/>
          <cell r="K1805">
            <v>-245916</v>
          </cell>
          <cell r="L1805">
            <v>5390600.8399999999</v>
          </cell>
          <cell r="M1805" t="str">
            <v/>
          </cell>
        </row>
        <row r="1806">
          <cell r="A1806">
            <v>1447</v>
          </cell>
          <cell r="I1806">
            <v>810535</v>
          </cell>
          <cell r="J1806"/>
          <cell r="K1806">
            <v>-810535</v>
          </cell>
          <cell r="L1806">
            <v>4580065.84</v>
          </cell>
          <cell r="M1806" t="str">
            <v/>
          </cell>
        </row>
        <row r="1807">
          <cell r="A1807">
            <v>1448</v>
          </cell>
          <cell r="I1807">
            <v>2517696.5</v>
          </cell>
          <cell r="J1807"/>
          <cell r="K1807">
            <v>-2517696.5</v>
          </cell>
          <cell r="L1807">
            <v>2062369.34</v>
          </cell>
          <cell r="M1807">
            <v>2062369.34</v>
          </cell>
        </row>
        <row r="1808">
          <cell r="A1808">
            <v>1449</v>
          </cell>
          <cell r="I1808"/>
          <cell r="J1808">
            <v>2135491</v>
          </cell>
          <cell r="K1808">
            <v>2135491</v>
          </cell>
          <cell r="L1808">
            <v>4197860.34</v>
          </cell>
          <cell r="M1808" t="str">
            <v/>
          </cell>
        </row>
        <row r="1809">
          <cell r="A1809">
            <v>1450</v>
          </cell>
          <cell r="I1809">
            <v>5905.8</v>
          </cell>
          <cell r="J1809"/>
          <cell r="K1809">
            <v>-5905.8</v>
          </cell>
          <cell r="L1809">
            <v>4191954.54</v>
          </cell>
          <cell r="M1809" t="str">
            <v/>
          </cell>
        </row>
        <row r="1810">
          <cell r="A1810">
            <v>1451</v>
          </cell>
          <cell r="I1810">
            <v>6127</v>
          </cell>
          <cell r="J1810"/>
          <cell r="K1810">
            <v>-6127</v>
          </cell>
          <cell r="L1810">
            <v>4185827.54</v>
          </cell>
          <cell r="M1810" t="str">
            <v/>
          </cell>
        </row>
        <row r="1811">
          <cell r="A1811">
            <v>1452</v>
          </cell>
          <cell r="I1811">
            <v>13815.5</v>
          </cell>
          <cell r="J1811"/>
          <cell r="K1811">
            <v>-13815.5</v>
          </cell>
          <cell r="L1811">
            <v>4172012.04</v>
          </cell>
          <cell r="M1811">
            <v>4172012.04</v>
          </cell>
        </row>
        <row r="1812">
          <cell r="A1812">
            <v>1453</v>
          </cell>
          <cell r="I1812"/>
          <cell r="J1812">
            <v>4703288</v>
          </cell>
          <cell r="K1812">
            <v>4703288</v>
          </cell>
          <cell r="L1812">
            <v>8875300.0399999991</v>
          </cell>
          <cell r="M1812" t="str">
            <v/>
          </cell>
        </row>
        <row r="1813">
          <cell r="A1813">
            <v>1454</v>
          </cell>
          <cell r="I1813"/>
          <cell r="J1813">
            <v>3180.48</v>
          </cell>
          <cell r="K1813">
            <v>3180.48</v>
          </cell>
          <cell r="L1813">
            <v>8878480.5199999996</v>
          </cell>
          <cell r="M1813" t="str">
            <v/>
          </cell>
        </row>
        <row r="1814">
          <cell r="A1814">
            <v>1455</v>
          </cell>
          <cell r="I1814">
            <v>80</v>
          </cell>
          <cell r="J1814"/>
          <cell r="K1814">
            <v>-80</v>
          </cell>
          <cell r="L1814">
            <v>8878400.5199999996</v>
          </cell>
          <cell r="M1814" t="str">
            <v/>
          </cell>
        </row>
        <row r="1815">
          <cell r="A1815">
            <v>1456</v>
          </cell>
          <cell r="I1815">
            <v>1573.26</v>
          </cell>
          <cell r="J1815"/>
          <cell r="K1815">
            <v>-1573.26</v>
          </cell>
          <cell r="L1815">
            <v>8876827.2599999998</v>
          </cell>
          <cell r="M1815" t="str">
            <v/>
          </cell>
        </row>
        <row r="1816">
          <cell r="A1816">
            <v>1457</v>
          </cell>
          <cell r="I1816">
            <v>2035.98</v>
          </cell>
          <cell r="J1816"/>
          <cell r="K1816">
            <v>-2035.98</v>
          </cell>
          <cell r="L1816">
            <v>8874791.2799999993</v>
          </cell>
          <cell r="M1816" t="str">
            <v/>
          </cell>
        </row>
        <row r="1817">
          <cell r="A1817">
            <v>1458</v>
          </cell>
          <cell r="I1817">
            <v>5700</v>
          </cell>
          <cell r="J1817"/>
          <cell r="K1817">
            <v>-5700</v>
          </cell>
          <cell r="L1817">
            <v>8869091.2799999993</v>
          </cell>
          <cell r="M1817" t="str">
            <v/>
          </cell>
        </row>
        <row r="1818">
          <cell r="A1818">
            <v>1459</v>
          </cell>
          <cell r="I1818">
            <v>10000</v>
          </cell>
          <cell r="J1818"/>
          <cell r="K1818">
            <v>-10000</v>
          </cell>
          <cell r="L1818">
            <v>8859091.2799999993</v>
          </cell>
          <cell r="M1818" t="str">
            <v/>
          </cell>
        </row>
        <row r="1819">
          <cell r="A1819">
            <v>1460</v>
          </cell>
          <cell r="I1819">
            <v>55000</v>
          </cell>
          <cell r="J1819"/>
          <cell r="K1819">
            <v>-55000</v>
          </cell>
          <cell r="L1819">
            <v>8804091.2799999993</v>
          </cell>
          <cell r="M1819" t="str">
            <v/>
          </cell>
        </row>
        <row r="1820">
          <cell r="A1820">
            <v>1461</v>
          </cell>
          <cell r="I1820">
            <v>55000</v>
          </cell>
          <cell r="J1820"/>
          <cell r="K1820">
            <v>-55000</v>
          </cell>
          <cell r="L1820">
            <v>8749091.2799999993</v>
          </cell>
          <cell r="M1820" t="str">
            <v/>
          </cell>
        </row>
        <row r="1821">
          <cell r="A1821">
            <v>1462</v>
          </cell>
          <cell r="I1821">
            <v>250000</v>
          </cell>
          <cell r="J1821"/>
          <cell r="K1821">
            <v>-250000</v>
          </cell>
          <cell r="L1821">
            <v>8499091.2799999993</v>
          </cell>
          <cell r="M1821" t="str">
            <v/>
          </cell>
        </row>
        <row r="1822">
          <cell r="A1822">
            <v>1463</v>
          </cell>
          <cell r="I1822">
            <v>662869.11</v>
          </cell>
          <cell r="J1822"/>
          <cell r="K1822">
            <v>-662869.11</v>
          </cell>
          <cell r="L1822">
            <v>7836222.1699999999</v>
          </cell>
          <cell r="M1822">
            <v>7836222.1699999999</v>
          </cell>
        </row>
        <row r="1823">
          <cell r="A1823">
            <v>1464</v>
          </cell>
          <cell r="I1823">
            <v>3287.76</v>
          </cell>
          <cell r="J1823"/>
          <cell r="K1823">
            <v>-3287.76</v>
          </cell>
          <cell r="L1823">
            <v>7832934.4100000001</v>
          </cell>
          <cell r="M1823" t="str">
            <v/>
          </cell>
        </row>
        <row r="1824">
          <cell r="A1824">
            <v>1465</v>
          </cell>
          <cell r="I1824">
            <v>100000</v>
          </cell>
          <cell r="J1824"/>
          <cell r="K1824">
            <v>-100000</v>
          </cell>
          <cell r="L1824">
            <v>7732934.4100000001</v>
          </cell>
          <cell r="M1824">
            <v>7732934.4100000001</v>
          </cell>
        </row>
        <row r="1825">
          <cell r="A1825">
            <v>1466</v>
          </cell>
          <cell r="I1825"/>
          <cell r="J1825">
            <v>206</v>
          </cell>
          <cell r="K1825">
            <v>206</v>
          </cell>
          <cell r="L1825">
            <v>7733140.4100000001</v>
          </cell>
          <cell r="M1825" t="str">
            <v/>
          </cell>
        </row>
        <row r="1826">
          <cell r="A1826">
            <v>1467</v>
          </cell>
          <cell r="I1826">
            <v>31891.75</v>
          </cell>
          <cell r="J1826"/>
          <cell r="K1826">
            <v>-31891.75</v>
          </cell>
          <cell r="L1826">
            <v>7701248.6600000001</v>
          </cell>
          <cell r="M1826">
            <v>7701248.6600000001</v>
          </cell>
        </row>
        <row r="1827">
          <cell r="A1827">
            <v>1468</v>
          </cell>
          <cell r="I1827"/>
          <cell r="J1827">
            <v>209.11</v>
          </cell>
          <cell r="K1827">
            <v>209.11</v>
          </cell>
          <cell r="L1827">
            <v>7701457.7699999996</v>
          </cell>
          <cell r="M1827" t="str">
            <v/>
          </cell>
        </row>
        <row r="1828">
          <cell r="A1828">
            <v>1469</v>
          </cell>
          <cell r="I1828">
            <v>80</v>
          </cell>
          <cell r="J1828"/>
          <cell r="K1828">
            <v>-80</v>
          </cell>
          <cell r="L1828">
            <v>7701377.7699999996</v>
          </cell>
          <cell r="M1828">
            <v>7701377.7699999996</v>
          </cell>
        </row>
        <row r="1829">
          <cell r="A1829">
            <v>1470</v>
          </cell>
          <cell r="I1829">
            <v>80</v>
          </cell>
          <cell r="J1829"/>
          <cell r="K1829">
            <v>-80</v>
          </cell>
          <cell r="L1829">
            <v>7701297.7699999996</v>
          </cell>
          <cell r="M1829" t="str">
            <v/>
          </cell>
        </row>
        <row r="1830">
          <cell r="A1830">
            <v>1471</v>
          </cell>
          <cell r="I1830">
            <v>5720</v>
          </cell>
          <cell r="J1830"/>
          <cell r="K1830">
            <v>-5720</v>
          </cell>
          <cell r="L1830">
            <v>7695577.7699999996</v>
          </cell>
          <cell r="M1830" t="str">
            <v/>
          </cell>
        </row>
        <row r="1831">
          <cell r="A1831">
            <v>1472</v>
          </cell>
          <cell r="I1831">
            <v>7410</v>
          </cell>
          <cell r="J1831"/>
          <cell r="K1831">
            <v>-7410</v>
          </cell>
          <cell r="L1831">
            <v>7688167.7699999996</v>
          </cell>
          <cell r="M1831" t="str">
            <v/>
          </cell>
        </row>
        <row r="1832">
          <cell r="A1832">
            <v>1473</v>
          </cell>
          <cell r="I1832">
            <v>250000</v>
          </cell>
          <cell r="J1832"/>
          <cell r="K1832">
            <v>-250000</v>
          </cell>
          <cell r="L1832">
            <v>7438167.7699999996</v>
          </cell>
          <cell r="M1832" t="str">
            <v/>
          </cell>
        </row>
        <row r="1833">
          <cell r="A1833">
            <v>1474</v>
          </cell>
          <cell r="I1833">
            <v>657041.02</v>
          </cell>
          <cell r="J1833"/>
          <cell r="K1833">
            <v>-657041.02</v>
          </cell>
          <cell r="L1833">
            <v>6781126.75</v>
          </cell>
          <cell r="M1833">
            <v>6781126.75</v>
          </cell>
        </row>
        <row r="1834">
          <cell r="A1834">
            <v>1475</v>
          </cell>
          <cell r="I1834">
            <v>180.68</v>
          </cell>
          <cell r="J1834"/>
          <cell r="K1834">
            <v>-180.68</v>
          </cell>
          <cell r="L1834">
            <v>6780946.0700000003</v>
          </cell>
          <cell r="M1834" t="str">
            <v/>
          </cell>
        </row>
        <row r="1835">
          <cell r="A1835">
            <v>1476</v>
          </cell>
          <cell r="I1835">
            <v>2017.37</v>
          </cell>
          <cell r="J1835"/>
          <cell r="K1835">
            <v>-2017.37</v>
          </cell>
          <cell r="L1835">
            <v>6778928.7000000002</v>
          </cell>
          <cell r="M1835" t="str">
            <v/>
          </cell>
        </row>
        <row r="1836">
          <cell r="A1836">
            <v>1477</v>
          </cell>
          <cell r="I1836">
            <v>7825.91</v>
          </cell>
          <cell r="K1836">
            <v>-7825.91</v>
          </cell>
          <cell r="L1836">
            <v>6771102.79</v>
          </cell>
          <cell r="M1836" t="str">
            <v/>
          </cell>
        </row>
        <row r="1837">
          <cell r="A1837">
            <v>1478</v>
          </cell>
          <cell r="I1837">
            <v>100000</v>
          </cell>
          <cell r="J1837"/>
          <cell r="K1837">
            <v>-100000</v>
          </cell>
          <cell r="L1837">
            <v>6671102.79</v>
          </cell>
          <cell r="M1837">
            <v>6671102.79</v>
          </cell>
        </row>
        <row r="1838">
          <cell r="A1838">
            <v>1479</v>
          </cell>
          <cell r="I1838">
            <v>945.36</v>
          </cell>
          <cell r="J1838"/>
          <cell r="K1838">
            <v>-945.36</v>
          </cell>
          <cell r="L1838">
            <v>6670157.4299999997</v>
          </cell>
          <cell r="M1838" t="str">
            <v/>
          </cell>
        </row>
        <row r="1839">
          <cell r="A1839">
            <v>1480</v>
          </cell>
          <cell r="I1839">
            <v>2079.79</v>
          </cell>
          <cell r="J1839"/>
          <cell r="K1839">
            <v>-2079.79</v>
          </cell>
          <cell r="L1839">
            <v>6668077.6399999997</v>
          </cell>
          <cell r="M1839" t="str">
            <v/>
          </cell>
        </row>
        <row r="1840">
          <cell r="A1840">
            <v>1481</v>
          </cell>
          <cell r="I1840">
            <v>4779.76</v>
          </cell>
          <cell r="J1840"/>
          <cell r="K1840">
            <v>-4779.76</v>
          </cell>
          <cell r="L1840">
            <v>6663297.8799999999</v>
          </cell>
          <cell r="M1840" t="str">
            <v/>
          </cell>
        </row>
        <row r="1841">
          <cell r="A1841">
            <v>1482</v>
          </cell>
          <cell r="I1841">
            <v>91781.85</v>
          </cell>
          <cell r="J1841"/>
          <cell r="K1841">
            <v>-91781.85</v>
          </cell>
          <cell r="L1841">
            <v>6571516.0300000003</v>
          </cell>
          <cell r="M1841" t="str">
            <v/>
          </cell>
        </row>
        <row r="1842">
          <cell r="A1842">
            <v>1483</v>
          </cell>
          <cell r="I1842">
            <v>100000</v>
          </cell>
          <cell r="J1842"/>
          <cell r="K1842">
            <v>-100000</v>
          </cell>
          <cell r="L1842">
            <v>6471516.0300000003</v>
          </cell>
          <cell r="M1842" t="str">
            <v/>
          </cell>
        </row>
        <row r="1843">
          <cell r="A1843">
            <v>1484</v>
          </cell>
          <cell r="I1843">
            <v>126445</v>
          </cell>
          <cell r="J1843"/>
          <cell r="K1843">
            <v>-126445</v>
          </cell>
          <cell r="L1843">
            <v>6345071.0300000003</v>
          </cell>
          <cell r="M1843" t="str">
            <v/>
          </cell>
        </row>
        <row r="1844">
          <cell r="A1844">
            <v>1485</v>
          </cell>
          <cell r="I1844">
            <v>250000</v>
          </cell>
          <cell r="J1844"/>
          <cell r="K1844">
            <v>-250000</v>
          </cell>
          <cell r="L1844">
            <v>6095071.0300000003</v>
          </cell>
          <cell r="M1844" t="str">
            <v/>
          </cell>
        </row>
        <row r="1845">
          <cell r="A1845">
            <v>1486</v>
          </cell>
          <cell r="I1845">
            <v>1215584.33</v>
          </cell>
          <cell r="J1845"/>
          <cell r="K1845">
            <v>-1215584.33</v>
          </cell>
          <cell r="L1845">
            <v>4879486.7</v>
          </cell>
          <cell r="M1845">
            <v>4879486.7</v>
          </cell>
        </row>
        <row r="1846">
          <cell r="A1846">
            <v>1487</v>
          </cell>
          <cell r="I1846">
            <v>476.33</v>
          </cell>
          <cell r="J1846"/>
          <cell r="K1846">
            <v>-476.33</v>
          </cell>
          <cell r="L1846">
            <v>4879010.37</v>
          </cell>
          <cell r="M1846" t="str">
            <v/>
          </cell>
        </row>
        <row r="1847">
          <cell r="A1847">
            <v>1488</v>
          </cell>
          <cell r="I1847">
            <v>1787.5</v>
          </cell>
          <cell r="J1847"/>
          <cell r="K1847">
            <v>-1787.5</v>
          </cell>
          <cell r="L1847">
            <v>4877222.87</v>
          </cell>
          <cell r="M1847" t="str">
            <v/>
          </cell>
        </row>
        <row r="1848">
          <cell r="A1848">
            <v>1489</v>
          </cell>
          <cell r="I1848">
            <v>2042.77</v>
          </cell>
          <cell r="J1848"/>
          <cell r="K1848">
            <v>-2042.77</v>
          </cell>
          <cell r="L1848">
            <v>4875180.0999999996</v>
          </cell>
          <cell r="M1848" t="str">
            <v/>
          </cell>
        </row>
        <row r="1849">
          <cell r="A1849">
            <v>1490</v>
          </cell>
          <cell r="I1849">
            <v>13606.11</v>
          </cell>
          <cell r="J1849"/>
          <cell r="K1849">
            <v>-13606.11</v>
          </cell>
          <cell r="L1849">
            <v>4861573.99</v>
          </cell>
          <cell r="M1849" t="str">
            <v/>
          </cell>
        </row>
        <row r="1850">
          <cell r="A1850">
            <v>1491</v>
          </cell>
          <cell r="I1850">
            <v>14875</v>
          </cell>
          <cell r="J1850"/>
          <cell r="K1850">
            <v>-14875</v>
          </cell>
          <cell r="L1850">
            <v>4846698.99</v>
          </cell>
          <cell r="M1850" t="str">
            <v/>
          </cell>
        </row>
        <row r="1851">
          <cell r="A1851">
            <v>1492</v>
          </cell>
          <cell r="I1851">
            <v>30000</v>
          </cell>
          <cell r="J1851"/>
          <cell r="K1851">
            <v>-30000</v>
          </cell>
          <cell r="L1851">
            <v>4816698.99</v>
          </cell>
          <cell r="M1851">
            <v>4816698.99</v>
          </cell>
        </row>
        <row r="1852">
          <cell r="A1852">
            <v>1493</v>
          </cell>
          <cell r="I1852">
            <v>61.75</v>
          </cell>
          <cell r="J1852"/>
          <cell r="K1852">
            <v>-61.75</v>
          </cell>
          <cell r="L1852">
            <v>4816637.24</v>
          </cell>
          <cell r="M1852" t="str">
            <v/>
          </cell>
        </row>
        <row r="1853">
          <cell r="A1853">
            <v>1494</v>
          </cell>
          <cell r="I1853">
            <v>2113</v>
          </cell>
          <cell r="J1853"/>
          <cell r="K1853">
            <v>-2113</v>
          </cell>
          <cell r="L1853">
            <v>4814524.24</v>
          </cell>
          <cell r="M1853" t="str">
            <v/>
          </cell>
        </row>
        <row r="1854">
          <cell r="A1854">
            <v>1495</v>
          </cell>
          <cell r="I1854">
            <v>360000</v>
          </cell>
          <cell r="J1854"/>
          <cell r="K1854">
            <v>-360000</v>
          </cell>
          <cell r="L1854">
            <v>4454524.24</v>
          </cell>
          <cell r="M1854" t="str">
            <v/>
          </cell>
        </row>
        <row r="1855">
          <cell r="A1855">
            <v>1496</v>
          </cell>
          <cell r="I1855">
            <v>2145103.4</v>
          </cell>
          <cell r="J1855"/>
          <cell r="K1855">
            <v>-2145103.4</v>
          </cell>
          <cell r="L1855">
            <v>2309420.84</v>
          </cell>
          <cell r="M1855">
            <v>2309420.84</v>
          </cell>
        </row>
        <row r="1856">
          <cell r="A1856">
            <v>1497</v>
          </cell>
          <cell r="I1856"/>
          <cell r="J1856">
            <v>11190576.140000001</v>
          </cell>
          <cell r="K1856">
            <v>11190576.140000001</v>
          </cell>
          <cell r="L1856">
            <v>13499996.98</v>
          </cell>
          <cell r="M1856" t="str">
            <v/>
          </cell>
        </row>
        <row r="1857">
          <cell r="A1857">
            <v>1498</v>
          </cell>
          <cell r="I1857">
            <v>85360.960000000006</v>
          </cell>
          <cell r="J1857"/>
          <cell r="K1857">
            <v>-85360.960000000006</v>
          </cell>
          <cell r="L1857">
            <v>13414636.02</v>
          </cell>
          <cell r="M1857" t="str">
            <v/>
          </cell>
        </row>
        <row r="1858">
          <cell r="A1858">
            <v>1499</v>
          </cell>
          <cell r="I1858">
            <v>617576.30000000005</v>
          </cell>
          <cell r="J1858"/>
          <cell r="K1858">
            <v>-617576.30000000005</v>
          </cell>
          <cell r="L1858">
            <v>12797059.720000001</v>
          </cell>
          <cell r="M1858" t="str">
            <v/>
          </cell>
        </row>
        <row r="1859">
          <cell r="A1859">
            <v>1500</v>
          </cell>
          <cell r="I1859">
            <v>2000000</v>
          </cell>
          <cell r="J1859"/>
          <cell r="K1859">
            <v>-2000000</v>
          </cell>
          <cell r="L1859">
            <v>10797059.720000001</v>
          </cell>
          <cell r="M1859">
            <v>10797059.720000001</v>
          </cell>
        </row>
        <row r="1860">
          <cell r="A1860">
            <v>1501</v>
          </cell>
          <cell r="I1860">
            <v>279.48</v>
          </cell>
          <cell r="J1860"/>
          <cell r="K1860">
            <v>-279.48</v>
          </cell>
          <cell r="L1860">
            <v>10796780.24</v>
          </cell>
          <cell r="M1860" t="str">
            <v/>
          </cell>
        </row>
        <row r="1861">
          <cell r="A1861">
            <v>1502</v>
          </cell>
          <cell r="I1861">
            <v>5474.7</v>
          </cell>
          <cell r="J1861"/>
          <cell r="K1861">
            <v>-5474.7</v>
          </cell>
          <cell r="L1861">
            <v>10791305.539999999</v>
          </cell>
          <cell r="M1861" t="str">
            <v/>
          </cell>
        </row>
        <row r="1862">
          <cell r="A1862">
            <v>1503</v>
          </cell>
          <cell r="I1862">
            <v>11748</v>
          </cell>
          <cell r="J1862"/>
          <cell r="K1862">
            <v>-11748</v>
          </cell>
          <cell r="L1862">
            <v>10779557.539999999</v>
          </cell>
          <cell r="M1862" t="str">
            <v/>
          </cell>
        </row>
        <row r="1863">
          <cell r="A1863">
            <v>1504</v>
          </cell>
          <cell r="I1863">
            <v>17500</v>
          </cell>
          <cell r="J1863"/>
          <cell r="K1863">
            <v>-17500</v>
          </cell>
          <cell r="L1863">
            <v>10762057.539999999</v>
          </cell>
          <cell r="M1863" t="str">
            <v/>
          </cell>
        </row>
        <row r="1864">
          <cell r="A1864">
            <v>1505</v>
          </cell>
          <cell r="I1864">
            <v>22000</v>
          </cell>
          <cell r="J1864"/>
          <cell r="K1864">
            <v>-22000</v>
          </cell>
          <cell r="L1864">
            <v>10740057.539999999</v>
          </cell>
          <cell r="M1864" t="str">
            <v/>
          </cell>
        </row>
        <row r="1865">
          <cell r="A1865">
            <v>1506</v>
          </cell>
          <cell r="I1865">
            <v>95000</v>
          </cell>
          <cell r="J1865"/>
          <cell r="K1865">
            <v>-95000</v>
          </cell>
          <cell r="L1865">
            <v>10645057.539999999</v>
          </cell>
          <cell r="M1865" t="str">
            <v/>
          </cell>
        </row>
        <row r="1866">
          <cell r="A1866">
            <v>1507</v>
          </cell>
          <cell r="I1866">
            <v>110000</v>
          </cell>
          <cell r="J1866"/>
          <cell r="K1866">
            <v>-110000</v>
          </cell>
          <cell r="L1866">
            <v>10535057.539999999</v>
          </cell>
          <cell r="M1866" t="str">
            <v/>
          </cell>
        </row>
        <row r="1867">
          <cell r="A1867">
            <v>1508</v>
          </cell>
          <cell r="I1867">
            <v>277442.53000000003</v>
          </cell>
          <cell r="J1867"/>
          <cell r="K1867">
            <v>-277442.53000000003</v>
          </cell>
          <cell r="L1867">
            <v>10257615.01</v>
          </cell>
          <cell r="M1867">
            <v>10257615.01</v>
          </cell>
        </row>
        <row r="1868">
          <cell r="A1868">
            <v>1509</v>
          </cell>
          <cell r="I1868">
            <v>1740.47</v>
          </cell>
          <cell r="J1868"/>
          <cell r="K1868">
            <v>-1740.47</v>
          </cell>
          <cell r="L1868">
            <v>10255874.539999999</v>
          </cell>
          <cell r="M1868" t="str">
            <v/>
          </cell>
        </row>
        <row r="1869">
          <cell r="A1869">
            <v>1510</v>
          </cell>
          <cell r="I1869">
            <v>3095.46</v>
          </cell>
          <cell r="J1869"/>
          <cell r="K1869">
            <v>-3095.46</v>
          </cell>
          <cell r="L1869">
            <v>10252779.08</v>
          </cell>
          <cell r="M1869" t="str">
            <v/>
          </cell>
        </row>
        <row r="1870">
          <cell r="A1870">
            <v>1511</v>
          </cell>
          <cell r="I1870">
            <v>10000</v>
          </cell>
          <cell r="J1870"/>
          <cell r="K1870">
            <v>-10000</v>
          </cell>
          <cell r="L1870">
            <v>10242779.08</v>
          </cell>
          <cell r="M1870" t="str">
            <v/>
          </cell>
        </row>
        <row r="1871">
          <cell r="A1871">
            <v>1512</v>
          </cell>
          <cell r="I1871">
            <v>110278.01</v>
          </cell>
          <cell r="J1871"/>
          <cell r="K1871">
            <v>-110278.01</v>
          </cell>
          <cell r="L1871">
            <v>10132501.07</v>
          </cell>
          <cell r="M1871" t="str">
            <v/>
          </cell>
        </row>
        <row r="1872">
          <cell r="A1872">
            <v>1513</v>
          </cell>
          <cell r="I1872">
            <v>150000</v>
          </cell>
          <cell r="J1872"/>
          <cell r="K1872">
            <v>-150000</v>
          </cell>
          <cell r="L1872">
            <v>9982501.0700000003</v>
          </cell>
          <cell r="M1872">
            <v>9982501.0700000003</v>
          </cell>
        </row>
        <row r="1873">
          <cell r="A1873">
            <v>1514</v>
          </cell>
          <cell r="I1873"/>
          <cell r="J1873">
            <v>115.55</v>
          </cell>
          <cell r="K1873">
            <v>115.55</v>
          </cell>
          <cell r="L1873">
            <v>9982616.6199999992</v>
          </cell>
          <cell r="M1873" t="str">
            <v/>
          </cell>
        </row>
        <row r="1874">
          <cell r="A1874">
            <v>1515</v>
          </cell>
          <cell r="I1874">
            <v>110</v>
          </cell>
          <cell r="J1874"/>
          <cell r="K1874">
            <v>-110</v>
          </cell>
          <cell r="L1874">
            <v>9982506.6199999992</v>
          </cell>
          <cell r="M1874" t="str">
            <v/>
          </cell>
        </row>
        <row r="1875">
          <cell r="A1875">
            <v>1516</v>
          </cell>
          <cell r="I1875">
            <v>175</v>
          </cell>
          <cell r="J1875"/>
          <cell r="K1875">
            <v>-175</v>
          </cell>
          <cell r="L1875">
            <v>9982331.6199999992</v>
          </cell>
          <cell r="M1875" t="str">
            <v/>
          </cell>
        </row>
        <row r="1876">
          <cell r="A1876">
            <v>1517</v>
          </cell>
          <cell r="I1876">
            <v>1762.37</v>
          </cell>
          <cell r="J1876"/>
          <cell r="K1876">
            <v>-1762.37</v>
          </cell>
          <cell r="L1876">
            <v>9980569.25</v>
          </cell>
          <cell r="M1876" t="str">
            <v/>
          </cell>
        </row>
        <row r="1877">
          <cell r="A1877">
            <v>1518</v>
          </cell>
          <cell r="I1877">
            <v>5528.16</v>
          </cell>
          <cell r="J1877"/>
          <cell r="K1877">
            <v>-5528.16</v>
          </cell>
          <cell r="L1877">
            <v>9975041.0899999999</v>
          </cell>
          <cell r="M1877" t="str">
            <v/>
          </cell>
        </row>
        <row r="1878">
          <cell r="A1878">
            <v>1519</v>
          </cell>
          <cell r="I1878">
            <v>6800</v>
          </cell>
          <cell r="J1878"/>
          <cell r="K1878">
            <v>-6800</v>
          </cell>
          <cell r="L1878">
            <v>9968241.0899999999</v>
          </cell>
          <cell r="M1878" t="str">
            <v/>
          </cell>
        </row>
        <row r="1879">
          <cell r="A1879">
            <v>1520</v>
          </cell>
          <cell r="I1879">
            <v>9206.85</v>
          </cell>
          <cell r="J1879"/>
          <cell r="K1879">
            <v>-9206.85</v>
          </cell>
          <cell r="L1879">
            <v>9959034.2400000002</v>
          </cell>
          <cell r="M1879" t="str">
            <v/>
          </cell>
        </row>
        <row r="1880">
          <cell r="A1880">
            <v>1521</v>
          </cell>
          <cell r="I1880">
            <v>17339.29</v>
          </cell>
          <cell r="J1880"/>
          <cell r="K1880">
            <v>-17339.29</v>
          </cell>
          <cell r="L1880">
            <v>9941694.9499999993</v>
          </cell>
          <cell r="M1880" t="str">
            <v/>
          </cell>
        </row>
        <row r="1881">
          <cell r="A1881">
            <v>1522</v>
          </cell>
          <cell r="I1881">
            <v>1005000</v>
          </cell>
          <cell r="J1881"/>
          <cell r="K1881">
            <v>-1005000</v>
          </cell>
          <cell r="L1881">
            <v>8936694.9499999993</v>
          </cell>
          <cell r="M1881">
            <v>8936694.9499999993</v>
          </cell>
        </row>
        <row r="1882">
          <cell r="A1882">
            <v>1523</v>
          </cell>
          <cell r="I1882">
            <v>80</v>
          </cell>
          <cell r="J1882"/>
          <cell r="K1882">
            <v>-80</v>
          </cell>
          <cell r="L1882">
            <v>8936614.9499999993</v>
          </cell>
          <cell r="M1882" t="str">
            <v/>
          </cell>
        </row>
        <row r="1883">
          <cell r="A1883">
            <v>1524</v>
          </cell>
          <cell r="I1883">
            <v>4405.5</v>
          </cell>
          <cell r="J1883"/>
          <cell r="K1883">
            <v>-4405.5</v>
          </cell>
          <cell r="L1883">
            <v>8932209.4499999993</v>
          </cell>
          <cell r="M1883" t="str">
            <v/>
          </cell>
        </row>
        <row r="1884">
          <cell r="A1884">
            <v>1525</v>
          </cell>
          <cell r="I1884">
            <v>10000</v>
          </cell>
          <cell r="J1884"/>
          <cell r="K1884">
            <v>-10000</v>
          </cell>
          <cell r="L1884">
            <v>8922209.4499999993</v>
          </cell>
          <cell r="M1884">
            <v>8922209.4499999993</v>
          </cell>
        </row>
        <row r="1885">
          <cell r="A1885">
            <v>1526</v>
          </cell>
          <cell r="I1885">
            <v>202.74</v>
          </cell>
          <cell r="J1885"/>
          <cell r="K1885">
            <v>-202.74</v>
          </cell>
          <cell r="L1885">
            <v>8922006.7100000009</v>
          </cell>
          <cell r="M1885" t="str">
            <v/>
          </cell>
        </row>
        <row r="1886">
          <cell r="A1886">
            <v>1527</v>
          </cell>
          <cell r="I1886">
            <v>266.31</v>
          </cell>
          <cell r="J1886"/>
          <cell r="K1886">
            <v>-266.31</v>
          </cell>
          <cell r="L1886">
            <v>8921740.4000000004</v>
          </cell>
          <cell r="M1886" t="str">
            <v/>
          </cell>
        </row>
        <row r="1887">
          <cell r="A1887">
            <v>1528</v>
          </cell>
          <cell r="I1887">
            <v>273</v>
          </cell>
          <cell r="J1887"/>
          <cell r="K1887">
            <v>-273</v>
          </cell>
          <cell r="L1887">
            <v>8921467.4000000004</v>
          </cell>
          <cell r="M1887" t="str">
            <v/>
          </cell>
        </row>
        <row r="1888">
          <cell r="A1888">
            <v>1529</v>
          </cell>
          <cell r="I1888">
            <v>300</v>
          </cell>
          <cell r="J1888"/>
          <cell r="K1888">
            <v>-300</v>
          </cell>
          <cell r="L1888">
            <v>8921167.4000000004</v>
          </cell>
          <cell r="M1888" t="str">
            <v/>
          </cell>
        </row>
        <row r="1889">
          <cell r="A1889">
            <v>1530</v>
          </cell>
          <cell r="I1889">
            <v>495</v>
          </cell>
          <cell r="J1889"/>
          <cell r="K1889">
            <v>-495</v>
          </cell>
          <cell r="L1889">
            <v>8920672.4000000004</v>
          </cell>
          <cell r="M1889" t="str">
            <v/>
          </cell>
        </row>
        <row r="1890">
          <cell r="A1890">
            <v>1531</v>
          </cell>
          <cell r="I1890">
            <v>4750</v>
          </cell>
          <cell r="J1890"/>
          <cell r="K1890">
            <v>-4750</v>
          </cell>
          <cell r="L1890">
            <v>8915922.4000000004</v>
          </cell>
          <cell r="M1890" t="str">
            <v/>
          </cell>
        </row>
        <row r="1891">
          <cell r="A1891">
            <v>1532</v>
          </cell>
          <cell r="I1891">
            <v>6765</v>
          </cell>
          <cell r="J1891"/>
          <cell r="K1891">
            <v>-6765</v>
          </cell>
          <cell r="L1891">
            <v>8909157.4000000004</v>
          </cell>
          <cell r="M1891" t="str">
            <v/>
          </cell>
        </row>
        <row r="1892">
          <cell r="A1892">
            <v>1533</v>
          </cell>
          <cell r="I1892">
            <v>8500</v>
          </cell>
          <cell r="J1892"/>
          <cell r="K1892">
            <v>-8500</v>
          </cell>
          <cell r="L1892">
            <v>8900657.4000000004</v>
          </cell>
          <cell r="M1892">
            <v>8900657.4000000004</v>
          </cell>
        </row>
        <row r="1893">
          <cell r="A1893">
            <v>1534</v>
          </cell>
          <cell r="I1893">
            <v>900</v>
          </cell>
          <cell r="J1893"/>
          <cell r="K1893">
            <v>-900</v>
          </cell>
          <cell r="L1893">
            <v>8899757.4000000004</v>
          </cell>
          <cell r="M1893" t="str">
            <v/>
          </cell>
        </row>
        <row r="1894">
          <cell r="A1894">
            <v>1535</v>
          </cell>
          <cell r="I1894">
            <v>350000</v>
          </cell>
          <cell r="J1894"/>
          <cell r="K1894">
            <v>-350000</v>
          </cell>
          <cell r="L1894">
            <v>8549757.4000000004</v>
          </cell>
          <cell r="M1894">
            <v>8549757.4000000004</v>
          </cell>
        </row>
        <row r="1895">
          <cell r="A1895">
            <v>1536</v>
          </cell>
          <cell r="I1895">
            <v>117.82</v>
          </cell>
          <cell r="J1895"/>
          <cell r="K1895">
            <v>-117.82</v>
          </cell>
          <cell r="L1895">
            <v>8549639.5800000001</v>
          </cell>
          <cell r="M1895" t="str">
            <v/>
          </cell>
        </row>
        <row r="1896">
          <cell r="A1896">
            <v>1537</v>
          </cell>
          <cell r="I1896">
            <v>2042.77</v>
          </cell>
          <cell r="J1896"/>
          <cell r="K1896">
            <v>-2042.77</v>
          </cell>
          <cell r="L1896">
            <v>8547596.8100000005</v>
          </cell>
          <cell r="M1896" t="str">
            <v/>
          </cell>
        </row>
        <row r="1897">
          <cell r="A1897">
            <v>1538</v>
          </cell>
          <cell r="I1897">
            <v>2694.05</v>
          </cell>
          <cell r="J1897"/>
          <cell r="K1897">
            <v>-2694.05</v>
          </cell>
          <cell r="L1897">
            <v>8544902.7599999998</v>
          </cell>
          <cell r="M1897" t="str">
            <v/>
          </cell>
        </row>
        <row r="1898">
          <cell r="A1898">
            <v>1539</v>
          </cell>
          <cell r="I1898">
            <v>1077615</v>
          </cell>
          <cell r="J1898"/>
          <cell r="K1898">
            <v>-1077615</v>
          </cell>
          <cell r="L1898">
            <v>7467287.7599999998</v>
          </cell>
          <cell r="M1898">
            <v>7467287.7599999998</v>
          </cell>
        </row>
        <row r="1899">
          <cell r="A1899">
            <v>1540</v>
          </cell>
          <cell r="I1899"/>
          <cell r="J1899">
            <v>2945845</v>
          </cell>
          <cell r="K1899">
            <v>2945845</v>
          </cell>
          <cell r="L1899">
            <v>10413132.76</v>
          </cell>
          <cell r="M1899" t="str">
            <v/>
          </cell>
        </row>
        <row r="1900">
          <cell r="A1900">
            <v>1541</v>
          </cell>
          <cell r="I1900">
            <v>10000</v>
          </cell>
          <cell r="J1900"/>
          <cell r="K1900">
            <v>-10000</v>
          </cell>
          <cell r="L1900">
            <v>10403132.76</v>
          </cell>
          <cell r="M1900" t="str">
            <v/>
          </cell>
        </row>
        <row r="1901">
          <cell r="A1901">
            <v>1542</v>
          </cell>
          <cell r="I1901">
            <v>13566.66</v>
          </cell>
          <cell r="J1901"/>
          <cell r="K1901">
            <v>-13566.66</v>
          </cell>
          <cell r="L1901">
            <v>10389566.1</v>
          </cell>
          <cell r="M1901">
            <v>10389566.1</v>
          </cell>
        </row>
        <row r="1902">
          <cell r="A1902">
            <v>1543</v>
          </cell>
          <cell r="I1902"/>
          <cell r="J1902">
            <v>357461</v>
          </cell>
          <cell r="K1902">
            <v>357461</v>
          </cell>
          <cell r="L1902">
            <v>10747027.1</v>
          </cell>
          <cell r="M1902" t="str">
            <v/>
          </cell>
        </row>
        <row r="1903">
          <cell r="A1903">
            <v>1544</v>
          </cell>
          <cell r="I1903">
            <v>229.95</v>
          </cell>
          <cell r="J1903"/>
          <cell r="K1903">
            <v>-229.95</v>
          </cell>
          <cell r="L1903">
            <v>10746797.15</v>
          </cell>
          <cell r="M1903" t="str">
            <v/>
          </cell>
        </row>
        <row r="1904">
          <cell r="A1904">
            <v>1545</v>
          </cell>
          <cell r="I1904">
            <v>3473.41</v>
          </cell>
          <cell r="J1904"/>
          <cell r="K1904">
            <v>-3473.41</v>
          </cell>
          <cell r="L1904">
            <v>10743323.74</v>
          </cell>
          <cell r="M1904" t="str">
            <v/>
          </cell>
        </row>
        <row r="1905">
          <cell r="A1905">
            <v>1546</v>
          </cell>
          <cell r="I1905">
            <v>7123.2</v>
          </cell>
          <cell r="K1905">
            <v>-7123.2</v>
          </cell>
          <cell r="L1905">
            <v>10736200.539999999</v>
          </cell>
          <cell r="M1905" t="str">
            <v/>
          </cell>
        </row>
        <row r="1906">
          <cell r="A1906">
            <v>1547</v>
          </cell>
          <cell r="I1906">
            <v>50000</v>
          </cell>
          <cell r="J1906"/>
          <cell r="K1906">
            <v>-50000</v>
          </cell>
          <cell r="L1906">
            <v>10686200.539999999</v>
          </cell>
          <cell r="M1906" t="str">
            <v/>
          </cell>
        </row>
        <row r="1907">
          <cell r="A1907">
            <v>1548</v>
          </cell>
          <cell r="I1907">
            <v>163253.81</v>
          </cell>
          <cell r="J1907"/>
          <cell r="K1907">
            <v>-163253.81</v>
          </cell>
          <cell r="L1907">
            <v>10522946.73</v>
          </cell>
          <cell r="M1907" t="str">
            <v/>
          </cell>
        </row>
        <row r="1908">
          <cell r="A1908">
            <v>1549</v>
          </cell>
          <cell r="I1908">
            <v>300000</v>
          </cell>
          <cell r="J1908"/>
          <cell r="K1908">
            <v>-300000</v>
          </cell>
          <cell r="L1908">
            <v>10222946.73</v>
          </cell>
          <cell r="M1908">
            <v>10222946.73</v>
          </cell>
        </row>
        <row r="1909">
          <cell r="A1909">
            <v>1550</v>
          </cell>
          <cell r="I1909"/>
          <cell r="J1909">
            <v>1800</v>
          </cell>
          <cell r="K1909">
            <v>1800</v>
          </cell>
          <cell r="L1909">
            <v>10224746.73</v>
          </cell>
          <cell r="M1909" t="str">
            <v/>
          </cell>
        </row>
        <row r="1910">
          <cell r="A1910">
            <v>1551</v>
          </cell>
          <cell r="I1910">
            <v>1101.1500000000001</v>
          </cell>
          <cell r="J1910"/>
          <cell r="K1910">
            <v>-1101.1500000000001</v>
          </cell>
          <cell r="L1910">
            <v>10223645.58</v>
          </cell>
          <cell r="M1910" t="str">
            <v/>
          </cell>
        </row>
        <row r="1911">
          <cell r="A1911">
            <v>1552</v>
          </cell>
          <cell r="I1911">
            <v>33275</v>
          </cell>
          <cell r="J1911"/>
          <cell r="K1911">
            <v>-33275</v>
          </cell>
          <cell r="L1911">
            <v>10190370.58</v>
          </cell>
          <cell r="M1911" t="str">
            <v/>
          </cell>
        </row>
        <row r="1912">
          <cell r="A1912">
            <v>1553</v>
          </cell>
          <cell r="I1912">
            <v>44000</v>
          </cell>
          <cell r="J1912"/>
          <cell r="K1912">
            <v>-44000</v>
          </cell>
          <cell r="L1912">
            <v>10146370.58</v>
          </cell>
          <cell r="M1912" t="str">
            <v/>
          </cell>
        </row>
        <row r="1913">
          <cell r="A1913">
            <v>1554</v>
          </cell>
          <cell r="I1913">
            <v>55000</v>
          </cell>
          <cell r="J1913"/>
          <cell r="K1913">
            <v>-55000</v>
          </cell>
          <cell r="L1913">
            <v>10091370.58</v>
          </cell>
          <cell r="M1913" t="str">
            <v/>
          </cell>
        </row>
        <row r="1914">
          <cell r="A1914">
            <v>1555</v>
          </cell>
          <cell r="I1914">
            <v>55000</v>
          </cell>
          <cell r="J1914"/>
          <cell r="K1914">
            <v>-55000</v>
          </cell>
          <cell r="L1914">
            <v>10036370.58</v>
          </cell>
          <cell r="M1914" t="str">
            <v/>
          </cell>
        </row>
        <row r="1915">
          <cell r="A1915">
            <v>1556</v>
          </cell>
          <cell r="I1915">
            <v>66990</v>
          </cell>
          <cell r="J1915"/>
          <cell r="K1915">
            <v>-66990</v>
          </cell>
          <cell r="L1915">
            <v>9969380.5800000001</v>
          </cell>
          <cell r="M1915" t="str">
            <v/>
          </cell>
        </row>
        <row r="1916">
          <cell r="A1916">
            <v>1557</v>
          </cell>
          <cell r="I1916">
            <v>102795</v>
          </cell>
          <cell r="J1916"/>
          <cell r="K1916">
            <v>-102795</v>
          </cell>
          <cell r="L1916">
            <v>9866585.5800000001</v>
          </cell>
          <cell r="M1916" t="str">
            <v/>
          </cell>
        </row>
        <row r="1917">
          <cell r="A1917">
            <v>1558</v>
          </cell>
          <cell r="I1917">
            <v>214610</v>
          </cell>
          <cell r="J1917"/>
          <cell r="K1917">
            <v>-214610</v>
          </cell>
          <cell r="L1917">
            <v>9651975.5800000001</v>
          </cell>
          <cell r="M1917" t="str">
            <v/>
          </cell>
        </row>
        <row r="1918">
          <cell r="A1918">
            <v>1559</v>
          </cell>
          <cell r="I1918">
            <v>245916</v>
          </cell>
          <cell r="J1918"/>
          <cell r="K1918">
            <v>-245916</v>
          </cell>
          <cell r="L1918">
            <v>9406059.5800000001</v>
          </cell>
          <cell r="M1918" t="str">
            <v/>
          </cell>
        </row>
        <row r="1919">
          <cell r="A1919">
            <v>1560</v>
          </cell>
          <cell r="I1919">
            <v>675400.09</v>
          </cell>
          <cell r="J1919"/>
          <cell r="K1919">
            <v>-675400.09</v>
          </cell>
          <cell r="L1919">
            <v>8730659.4900000002</v>
          </cell>
          <cell r="M1919" t="str">
            <v/>
          </cell>
        </row>
        <row r="1920">
          <cell r="A1920">
            <v>1561</v>
          </cell>
          <cell r="I1920">
            <v>1219955</v>
          </cell>
          <cell r="J1920"/>
          <cell r="K1920">
            <v>-1219955</v>
          </cell>
          <cell r="L1920">
            <v>7510704.4900000002</v>
          </cell>
          <cell r="M1920" t="str">
            <v/>
          </cell>
        </row>
        <row r="1921">
          <cell r="A1921">
            <v>1562</v>
          </cell>
          <cell r="I1921">
            <v>2143003.5</v>
          </cell>
          <cell r="J1921"/>
          <cell r="K1921">
            <v>-2143003.5</v>
          </cell>
          <cell r="L1921">
            <v>5367700.99</v>
          </cell>
          <cell r="M1921">
            <v>5367700.99</v>
          </cell>
        </row>
        <row r="1922">
          <cell r="A1922">
            <v>1563</v>
          </cell>
          <cell r="I1922"/>
          <cell r="J1922">
            <v>1800000</v>
          </cell>
          <cell r="K1922">
            <v>1800000</v>
          </cell>
          <cell r="L1922">
            <v>7167700.9900000002</v>
          </cell>
          <cell r="M1922" t="str">
            <v/>
          </cell>
        </row>
        <row r="1923">
          <cell r="A1923">
            <v>1564</v>
          </cell>
          <cell r="J1923">
            <v>106603.57</v>
          </cell>
          <cell r="K1923">
            <v>106603.57</v>
          </cell>
          <cell r="L1923">
            <v>7274304.5599999996</v>
          </cell>
          <cell r="M1923" t="str">
            <v/>
          </cell>
        </row>
        <row r="1924">
          <cell r="A1924">
            <v>1565</v>
          </cell>
          <cell r="I1924">
            <v>80</v>
          </cell>
          <cell r="J1924"/>
          <cell r="K1924">
            <v>-80</v>
          </cell>
          <cell r="L1924">
            <v>7274224.5599999996</v>
          </cell>
          <cell r="M1924" t="str">
            <v/>
          </cell>
        </row>
        <row r="1925">
          <cell r="A1925">
            <v>1566</v>
          </cell>
          <cell r="I1925">
            <v>512.75</v>
          </cell>
          <cell r="J1925"/>
          <cell r="K1925">
            <v>-512.75</v>
          </cell>
          <cell r="L1925">
            <v>7273711.8099999996</v>
          </cell>
          <cell r="M1925">
            <v>7273711.8099999996</v>
          </cell>
        </row>
        <row r="1926">
          <cell r="A1926">
            <v>1567</v>
          </cell>
          <cell r="I1926"/>
          <cell r="J1926">
            <v>1921796</v>
          </cell>
          <cell r="K1926">
            <v>1921796</v>
          </cell>
          <cell r="L1926">
            <v>9195507.8100000005</v>
          </cell>
          <cell r="M1926" t="str">
            <v/>
          </cell>
        </row>
        <row r="1927">
          <cell r="A1927">
            <v>1568</v>
          </cell>
          <cell r="I1927"/>
          <cell r="J1927">
            <v>6589.9</v>
          </cell>
          <cell r="K1927">
            <v>6589.9</v>
          </cell>
          <cell r="L1927">
            <v>9202097.7100000009</v>
          </cell>
          <cell r="M1927" t="str">
            <v/>
          </cell>
        </row>
        <row r="1928">
          <cell r="A1928">
            <v>1569</v>
          </cell>
          <cell r="I1928">
            <v>690</v>
          </cell>
          <cell r="J1928"/>
          <cell r="K1928">
            <v>-690</v>
          </cell>
          <cell r="L1928">
            <v>9201407.7100000009</v>
          </cell>
          <cell r="M1928" t="str">
            <v/>
          </cell>
        </row>
        <row r="1929">
          <cell r="A1929">
            <v>1570</v>
          </cell>
          <cell r="I1929">
            <v>4779.76</v>
          </cell>
          <cell r="J1929"/>
          <cell r="K1929">
            <v>-4779.76</v>
          </cell>
          <cell r="L1929">
            <v>9196627.9499999993</v>
          </cell>
          <cell r="M1929" t="str">
            <v/>
          </cell>
        </row>
        <row r="1930">
          <cell r="A1930">
            <v>1571</v>
          </cell>
          <cell r="I1930">
            <v>7648.07</v>
          </cell>
          <cell r="J1930"/>
          <cell r="K1930">
            <v>-7648.07</v>
          </cell>
          <cell r="L1930">
            <v>9188979.8800000008</v>
          </cell>
          <cell r="M1930" t="str">
            <v/>
          </cell>
        </row>
        <row r="1931">
          <cell r="A1931">
            <v>1572</v>
          </cell>
          <cell r="I1931">
            <v>350000</v>
          </cell>
          <cell r="J1931"/>
          <cell r="K1931">
            <v>-350000</v>
          </cell>
          <cell r="L1931">
            <v>8838979.8800000008</v>
          </cell>
          <cell r="M1931">
            <v>8838979.8800000008</v>
          </cell>
        </row>
        <row r="1932">
          <cell r="A1932">
            <v>1573</v>
          </cell>
          <cell r="I1932">
            <v>413.29</v>
          </cell>
          <cell r="J1932"/>
          <cell r="K1932">
            <v>-413.29</v>
          </cell>
          <cell r="L1932">
            <v>8838566.5899999999</v>
          </cell>
          <cell r="M1932" t="str">
            <v/>
          </cell>
        </row>
        <row r="1933">
          <cell r="A1933">
            <v>1574</v>
          </cell>
          <cell r="I1933">
            <v>832</v>
          </cell>
          <cell r="J1933"/>
          <cell r="K1933">
            <v>-832</v>
          </cell>
          <cell r="L1933">
            <v>8837734.5899999999</v>
          </cell>
          <cell r="M1933" t="str">
            <v/>
          </cell>
        </row>
        <row r="1934">
          <cell r="A1934">
            <v>1575</v>
          </cell>
          <cell r="I1934">
            <v>888</v>
          </cell>
          <cell r="J1934"/>
          <cell r="K1934">
            <v>-888</v>
          </cell>
          <cell r="L1934">
            <v>8836846.5899999999</v>
          </cell>
          <cell r="M1934" t="str">
            <v/>
          </cell>
        </row>
        <row r="1935">
          <cell r="A1935">
            <v>1576</v>
          </cell>
          <cell r="I1935">
            <v>948</v>
          </cell>
          <cell r="J1935"/>
          <cell r="K1935">
            <v>-948</v>
          </cell>
          <cell r="L1935">
            <v>8835898.5899999999</v>
          </cell>
          <cell r="M1935" t="str">
            <v/>
          </cell>
        </row>
        <row r="1936">
          <cell r="A1936">
            <v>1577</v>
          </cell>
          <cell r="I1936">
            <v>1561</v>
          </cell>
          <cell r="J1936"/>
          <cell r="K1936">
            <v>-1561</v>
          </cell>
          <cell r="L1936">
            <v>8834337.5899999999</v>
          </cell>
          <cell r="M1936" t="str">
            <v/>
          </cell>
        </row>
        <row r="1937">
          <cell r="A1937">
            <v>1578</v>
          </cell>
          <cell r="I1937">
            <v>3190.42</v>
          </cell>
          <cell r="J1937"/>
          <cell r="K1937">
            <v>-3190.42</v>
          </cell>
          <cell r="L1937">
            <v>8831147.1699999999</v>
          </cell>
          <cell r="M1937" t="str">
            <v/>
          </cell>
        </row>
        <row r="1938">
          <cell r="A1938">
            <v>1579</v>
          </cell>
          <cell r="I1938">
            <v>4368</v>
          </cell>
          <cell r="J1938"/>
          <cell r="K1938">
            <v>-4368</v>
          </cell>
          <cell r="L1938">
            <v>8826779.1699999999</v>
          </cell>
          <cell r="M1938" t="str">
            <v/>
          </cell>
        </row>
        <row r="1939">
          <cell r="A1939">
            <v>1580</v>
          </cell>
          <cell r="I1939">
            <v>13000</v>
          </cell>
          <cell r="J1939"/>
          <cell r="K1939">
            <v>-13000</v>
          </cell>
          <cell r="L1939">
            <v>8813779.1699999999</v>
          </cell>
          <cell r="M1939" t="str">
            <v/>
          </cell>
        </row>
        <row r="1940">
          <cell r="A1940">
            <v>1581</v>
          </cell>
          <cell r="I1940">
            <v>20000</v>
          </cell>
          <cell r="J1940"/>
          <cell r="K1940">
            <v>-20000</v>
          </cell>
          <cell r="L1940">
            <v>8793779.1699999999</v>
          </cell>
          <cell r="M1940" t="str">
            <v/>
          </cell>
        </row>
        <row r="1941">
          <cell r="A1941">
            <v>1582</v>
          </cell>
          <cell r="I1941">
            <v>660076.9</v>
          </cell>
          <cell r="J1941"/>
          <cell r="K1941">
            <v>-660076.9</v>
          </cell>
          <cell r="L1941">
            <v>8133702.2699999996</v>
          </cell>
          <cell r="M1941">
            <v>8133702.2699999996</v>
          </cell>
        </row>
        <row r="1942">
          <cell r="A1942">
            <v>1583</v>
          </cell>
          <cell r="I1942">
            <v>1680</v>
          </cell>
          <cell r="J1942"/>
          <cell r="K1942">
            <v>-1680</v>
          </cell>
          <cell r="L1942">
            <v>8132022.2699999996</v>
          </cell>
          <cell r="M1942" t="str">
            <v/>
          </cell>
        </row>
        <row r="1943">
          <cell r="A1943">
            <v>1584</v>
          </cell>
          <cell r="I1943">
            <v>3287.76</v>
          </cell>
          <cell r="J1943"/>
          <cell r="K1943">
            <v>-3287.76</v>
          </cell>
          <cell r="L1943">
            <v>8128734.5099999998</v>
          </cell>
          <cell r="M1943" t="str">
            <v/>
          </cell>
        </row>
        <row r="1944">
          <cell r="A1944">
            <v>1585</v>
          </cell>
          <cell r="I1944">
            <v>15664</v>
          </cell>
          <cell r="J1944"/>
          <cell r="K1944">
            <v>-15664</v>
          </cell>
          <cell r="L1944">
            <v>8113070.5099999998</v>
          </cell>
          <cell r="M1944">
            <v>8113070.5099999998</v>
          </cell>
        </row>
        <row r="1945">
          <cell r="A1945">
            <v>1586</v>
          </cell>
          <cell r="I1945"/>
          <cell r="J1945">
            <v>3191555</v>
          </cell>
          <cell r="K1945">
            <v>3191555</v>
          </cell>
          <cell r="L1945">
            <v>11304625.51</v>
          </cell>
          <cell r="M1945" t="str">
            <v/>
          </cell>
        </row>
        <row r="1946">
          <cell r="A1946">
            <v>1587</v>
          </cell>
          <cell r="I1946">
            <v>4503.59</v>
          </cell>
          <cell r="J1946"/>
          <cell r="K1946">
            <v>-4503.59</v>
          </cell>
          <cell r="L1946">
            <v>11300121.92</v>
          </cell>
          <cell r="M1946" t="str">
            <v/>
          </cell>
        </row>
        <row r="1947">
          <cell r="A1947">
            <v>1588</v>
          </cell>
          <cell r="I1947">
            <v>7410</v>
          </cell>
          <cell r="J1947"/>
          <cell r="K1947">
            <v>-7410</v>
          </cell>
          <cell r="L1947">
            <v>11292711.92</v>
          </cell>
          <cell r="M1947" t="str">
            <v/>
          </cell>
        </row>
        <row r="1948">
          <cell r="A1948">
            <v>1589</v>
          </cell>
          <cell r="I1948">
            <v>1215584.33</v>
          </cell>
          <cell r="J1948"/>
          <cell r="K1948">
            <v>-1215584.33</v>
          </cell>
          <cell r="L1948">
            <v>10077127.59</v>
          </cell>
          <cell r="M1948">
            <v>10077127.59</v>
          </cell>
        </row>
        <row r="1949">
          <cell r="A1949">
            <v>1590</v>
          </cell>
          <cell r="I1949">
            <v>350000</v>
          </cell>
          <cell r="J1949"/>
          <cell r="K1949">
            <v>-350000</v>
          </cell>
          <cell r="L1949">
            <v>9727127.5899999999</v>
          </cell>
          <cell r="M1949" t="str">
            <v/>
          </cell>
        </row>
        <row r="1950">
          <cell r="A1950">
            <v>1591</v>
          </cell>
          <cell r="I1950">
            <v>2200000</v>
          </cell>
          <cell r="J1950"/>
          <cell r="K1950">
            <v>-2200000</v>
          </cell>
          <cell r="L1950">
            <v>7527127.5899999999</v>
          </cell>
          <cell r="M1950">
            <v>7527127.5899999999</v>
          </cell>
        </row>
        <row r="1951">
          <cell r="A1951">
            <v>1592</v>
          </cell>
          <cell r="I1951">
            <v>525.6</v>
          </cell>
          <cell r="J1951"/>
          <cell r="K1951">
            <v>-525.6</v>
          </cell>
          <cell r="L1951">
            <v>7526601.9900000002</v>
          </cell>
          <cell r="M1951" t="str">
            <v/>
          </cell>
        </row>
        <row r="1952">
          <cell r="A1952">
            <v>1593</v>
          </cell>
          <cell r="I1952">
            <v>2042.77</v>
          </cell>
          <cell r="J1952"/>
          <cell r="K1952">
            <v>-2042.77</v>
          </cell>
          <cell r="L1952">
            <v>7524559.2199999997</v>
          </cell>
          <cell r="M1952" t="str">
            <v/>
          </cell>
        </row>
        <row r="1953">
          <cell r="A1953">
            <v>1594</v>
          </cell>
          <cell r="I1953">
            <v>7825.91</v>
          </cell>
          <cell r="K1953">
            <v>-7825.91</v>
          </cell>
          <cell r="L1953">
            <v>7516733.3099999996</v>
          </cell>
          <cell r="M1953" t="str">
            <v/>
          </cell>
        </row>
        <row r="1954">
          <cell r="A1954">
            <v>1595</v>
          </cell>
          <cell r="I1954">
            <v>14686.02</v>
          </cell>
          <cell r="J1954"/>
          <cell r="K1954">
            <v>-14686.02</v>
          </cell>
          <cell r="L1954">
            <v>7502047.29</v>
          </cell>
          <cell r="M1954" t="str">
            <v/>
          </cell>
        </row>
        <row r="1955">
          <cell r="A1955">
            <v>1596</v>
          </cell>
          <cell r="I1955">
            <v>20000</v>
          </cell>
          <cell r="J1955"/>
          <cell r="K1955">
            <v>-20000</v>
          </cell>
          <cell r="L1955">
            <v>7482047.29</v>
          </cell>
          <cell r="M1955" t="str">
            <v/>
          </cell>
        </row>
        <row r="1956">
          <cell r="A1956">
            <v>1597</v>
          </cell>
          <cell r="I1956">
            <v>81247.97</v>
          </cell>
          <cell r="K1956">
            <v>-81247.97</v>
          </cell>
          <cell r="L1956">
            <v>7400799.3200000003</v>
          </cell>
          <cell r="M1956">
            <v>7400799.3200000003</v>
          </cell>
        </row>
        <row r="1957">
          <cell r="A1957">
            <v>1598</v>
          </cell>
          <cell r="I1957">
            <v>80</v>
          </cell>
          <cell r="J1957"/>
          <cell r="K1957">
            <v>-80</v>
          </cell>
          <cell r="L1957">
            <v>7400719.3200000003</v>
          </cell>
          <cell r="M1957" t="str">
            <v/>
          </cell>
        </row>
        <row r="1958">
          <cell r="A1958">
            <v>1599</v>
          </cell>
          <cell r="I1958">
            <v>2113</v>
          </cell>
          <cell r="J1958"/>
          <cell r="K1958">
            <v>-2113</v>
          </cell>
          <cell r="L1958">
            <v>7398606.3200000003</v>
          </cell>
          <cell r="M1958" t="str">
            <v/>
          </cell>
        </row>
        <row r="1959">
          <cell r="A1959">
            <v>1600</v>
          </cell>
          <cell r="I1959">
            <v>13606.11</v>
          </cell>
          <cell r="J1959"/>
          <cell r="K1959">
            <v>-13606.11</v>
          </cell>
          <cell r="L1959">
            <v>7385000.21</v>
          </cell>
          <cell r="M1959" t="str">
            <v/>
          </cell>
        </row>
        <row r="1960">
          <cell r="A1960">
            <v>1601</v>
          </cell>
          <cell r="I1960">
            <v>14875</v>
          </cell>
          <cell r="J1960"/>
          <cell r="K1960">
            <v>-14875</v>
          </cell>
          <cell r="L1960">
            <v>7370125.21</v>
          </cell>
          <cell r="M1960" t="str">
            <v/>
          </cell>
        </row>
        <row r="1961">
          <cell r="A1961">
            <v>1602</v>
          </cell>
          <cell r="I1961">
            <v>200000</v>
          </cell>
          <cell r="J1961"/>
          <cell r="K1961">
            <v>-200000</v>
          </cell>
          <cell r="L1961">
            <v>7170125.21</v>
          </cell>
          <cell r="M1961" t="str">
            <v/>
          </cell>
        </row>
        <row r="1962">
          <cell r="A1962">
            <v>1603</v>
          </cell>
          <cell r="I1962">
            <v>1000000</v>
          </cell>
          <cell r="J1962"/>
          <cell r="K1962">
            <v>-1000000</v>
          </cell>
          <cell r="L1962">
            <v>6170125.21</v>
          </cell>
          <cell r="M1962">
            <v>6170125.21</v>
          </cell>
        </row>
        <row r="1963">
          <cell r="A1963">
            <v>1604</v>
          </cell>
          <cell r="I1963">
            <v>22000</v>
          </cell>
          <cell r="J1963"/>
          <cell r="K1963">
            <v>-22000</v>
          </cell>
          <cell r="L1963">
            <v>6148125.21</v>
          </cell>
          <cell r="M1963" t="str">
            <v/>
          </cell>
        </row>
        <row r="1964">
          <cell r="A1964">
            <v>1605</v>
          </cell>
          <cell r="I1964">
            <v>408443.34</v>
          </cell>
          <cell r="J1964"/>
          <cell r="K1964">
            <v>-408443.34</v>
          </cell>
          <cell r="L1964">
            <v>5739681.8700000001</v>
          </cell>
          <cell r="M1964" t="str">
            <v/>
          </cell>
        </row>
        <row r="1965">
          <cell r="A1965">
            <v>1606</v>
          </cell>
          <cell r="I1965">
            <v>2500000</v>
          </cell>
          <cell r="J1965"/>
          <cell r="K1965">
            <v>-2500000</v>
          </cell>
          <cell r="L1965">
            <v>3239681.87</v>
          </cell>
          <cell r="M1965">
            <v>3239681.87</v>
          </cell>
        </row>
        <row r="1966">
          <cell r="A1966">
            <v>1607</v>
          </cell>
          <cell r="I1966">
            <v>61.75</v>
          </cell>
          <cell r="J1966"/>
          <cell r="K1966">
            <v>-61.75</v>
          </cell>
          <cell r="L1966">
            <v>3239620.12</v>
          </cell>
          <cell r="M1966">
            <v>3239620.12</v>
          </cell>
        </row>
        <row r="1967">
          <cell r="A1967">
            <v>1608</v>
          </cell>
          <cell r="I1967">
            <v>4323.33</v>
          </cell>
          <cell r="J1967"/>
          <cell r="K1967">
            <v>-4323.33</v>
          </cell>
          <cell r="L1967">
            <v>3235296.79</v>
          </cell>
          <cell r="M1967" t="str">
            <v/>
          </cell>
        </row>
        <row r="1968">
          <cell r="A1968">
            <v>1609</v>
          </cell>
          <cell r="I1968">
            <v>4620</v>
          </cell>
          <cell r="J1968"/>
          <cell r="K1968">
            <v>-4620</v>
          </cell>
          <cell r="L1968">
            <v>3230676.79</v>
          </cell>
          <cell r="M1968" t="str">
            <v/>
          </cell>
        </row>
        <row r="1969">
          <cell r="A1969">
            <v>1610</v>
          </cell>
          <cell r="I1969">
            <v>7316.06</v>
          </cell>
          <cell r="J1969"/>
          <cell r="K1969">
            <v>-7316.06</v>
          </cell>
          <cell r="L1969">
            <v>3223360.73</v>
          </cell>
          <cell r="M1969" t="str">
            <v/>
          </cell>
        </row>
        <row r="1970">
          <cell r="A1970">
            <v>1611</v>
          </cell>
          <cell r="I1970">
            <v>100000</v>
          </cell>
          <cell r="J1970"/>
          <cell r="K1970">
            <v>-100000</v>
          </cell>
          <cell r="L1970">
            <v>3123360.73</v>
          </cell>
          <cell r="M1970">
            <v>3123360.73</v>
          </cell>
        </row>
        <row r="1971">
          <cell r="A1971">
            <v>1612</v>
          </cell>
          <cell r="I1971"/>
          <cell r="J1971">
            <v>2200000</v>
          </cell>
          <cell r="K1971">
            <v>2200000</v>
          </cell>
          <cell r="L1971">
            <v>5323360.7300000004</v>
          </cell>
          <cell r="M1971" t="str">
            <v/>
          </cell>
        </row>
        <row r="1972">
          <cell r="A1972">
            <v>1613</v>
          </cell>
          <cell r="I1972"/>
          <cell r="J1972">
            <v>2097685</v>
          </cell>
          <cell r="K1972">
            <v>2097685</v>
          </cell>
          <cell r="L1972">
            <v>7421045.7300000004</v>
          </cell>
          <cell r="M1972" t="str">
            <v/>
          </cell>
        </row>
        <row r="1973">
          <cell r="A1973">
            <v>1614</v>
          </cell>
          <cell r="I1973"/>
          <cell r="J1973">
            <v>400814.15</v>
          </cell>
          <cell r="K1973">
            <v>400814.15</v>
          </cell>
          <cell r="L1973">
            <v>7821859.8799999999</v>
          </cell>
          <cell r="M1973" t="str">
            <v/>
          </cell>
        </row>
        <row r="1974">
          <cell r="A1974">
            <v>1615</v>
          </cell>
          <cell r="I1974">
            <v>5876</v>
          </cell>
          <cell r="J1974"/>
          <cell r="K1974">
            <v>-5876</v>
          </cell>
          <cell r="L1974">
            <v>7815983.8799999999</v>
          </cell>
          <cell r="M1974" t="str">
            <v/>
          </cell>
        </row>
        <row r="1975">
          <cell r="A1975">
            <v>1616</v>
          </cell>
          <cell r="I1975">
            <v>14483.15</v>
          </cell>
          <cell r="J1975"/>
          <cell r="K1975">
            <v>-14483.15</v>
          </cell>
          <cell r="L1975">
            <v>7801500.7300000004</v>
          </cell>
          <cell r="M1975" t="str">
            <v/>
          </cell>
        </row>
        <row r="1976">
          <cell r="A1976">
            <v>1617</v>
          </cell>
          <cell r="I1976">
            <v>1325000</v>
          </cell>
          <cell r="J1976"/>
          <cell r="K1976">
            <v>-1325000</v>
          </cell>
          <cell r="L1976">
            <v>6476500.7300000004</v>
          </cell>
          <cell r="M1976">
            <v>6476500.7300000004</v>
          </cell>
        </row>
        <row r="1977">
          <cell r="A1977">
            <v>1618</v>
          </cell>
          <cell r="I1977">
            <v>630.04999999999995</v>
          </cell>
          <cell r="J1977"/>
          <cell r="K1977">
            <v>-630.04999999999995</v>
          </cell>
          <cell r="L1977">
            <v>6475870.6799999997</v>
          </cell>
          <cell r="M1977" t="str">
            <v/>
          </cell>
        </row>
        <row r="1978">
          <cell r="A1978">
            <v>1619</v>
          </cell>
          <cell r="I1978">
            <v>1740.47</v>
          </cell>
          <cell r="J1978"/>
          <cell r="K1978">
            <v>-1740.47</v>
          </cell>
          <cell r="L1978">
            <v>6474130.21</v>
          </cell>
          <cell r="M1978" t="str">
            <v/>
          </cell>
        </row>
        <row r="1979">
          <cell r="A1979">
            <v>1620</v>
          </cell>
          <cell r="I1979">
            <v>1904.91</v>
          </cell>
          <cell r="J1979"/>
          <cell r="K1979">
            <v>-1904.91</v>
          </cell>
          <cell r="L1979">
            <v>6472225.2999999998</v>
          </cell>
          <cell r="M1979" t="str">
            <v/>
          </cell>
        </row>
        <row r="1980">
          <cell r="A1980">
            <v>1621</v>
          </cell>
          <cell r="I1980">
            <v>3773</v>
          </cell>
          <cell r="J1980"/>
          <cell r="K1980">
            <v>-3773</v>
          </cell>
          <cell r="L1980">
            <v>6468452.2999999998</v>
          </cell>
          <cell r="M1980" t="str">
            <v/>
          </cell>
        </row>
        <row r="1981">
          <cell r="A1981">
            <v>1622</v>
          </cell>
          <cell r="I1981">
            <v>7150</v>
          </cell>
          <cell r="J1981"/>
          <cell r="K1981">
            <v>-7150</v>
          </cell>
          <cell r="L1981">
            <v>6461302.2999999998</v>
          </cell>
          <cell r="M1981" t="str">
            <v/>
          </cell>
        </row>
        <row r="1982">
          <cell r="A1982">
            <v>1623</v>
          </cell>
          <cell r="I1982">
            <v>8000</v>
          </cell>
          <cell r="J1982"/>
          <cell r="K1982">
            <v>-8000</v>
          </cell>
          <cell r="L1982">
            <v>6453302.2999999998</v>
          </cell>
          <cell r="M1982" t="str">
            <v/>
          </cell>
        </row>
        <row r="1983">
          <cell r="A1983">
            <v>1624</v>
          </cell>
          <cell r="I1983">
            <v>30000</v>
          </cell>
          <cell r="J1983"/>
          <cell r="K1983">
            <v>-30000</v>
          </cell>
          <cell r="L1983">
            <v>6423302.2999999998</v>
          </cell>
          <cell r="M1983" t="str">
            <v/>
          </cell>
        </row>
        <row r="1984">
          <cell r="A1984">
            <v>1625</v>
          </cell>
          <cell r="I1984">
            <v>90621.08</v>
          </cell>
          <cell r="J1984"/>
          <cell r="K1984">
            <v>-90621.08</v>
          </cell>
          <cell r="L1984">
            <v>6332681.2199999997</v>
          </cell>
          <cell r="M1984" t="str">
            <v/>
          </cell>
        </row>
        <row r="1985">
          <cell r="A1985">
            <v>1626</v>
          </cell>
          <cell r="I1985">
            <v>200000</v>
          </cell>
          <cell r="J1985"/>
          <cell r="K1985">
            <v>-200000</v>
          </cell>
          <cell r="L1985">
            <v>6132681.2199999997</v>
          </cell>
          <cell r="M1985" t="str">
            <v/>
          </cell>
        </row>
        <row r="1986">
          <cell r="A1986">
            <v>1627</v>
          </cell>
          <cell r="I1986">
            <v>550000</v>
          </cell>
          <cell r="J1986"/>
          <cell r="K1986">
            <v>-550000</v>
          </cell>
          <cell r="L1986">
            <v>5582681.2199999997</v>
          </cell>
          <cell r="M1986">
            <v>5582681.2199999997</v>
          </cell>
        </row>
        <row r="1987">
          <cell r="A1987">
            <v>1628</v>
          </cell>
          <cell r="I1987"/>
          <cell r="J1987">
            <v>314179.59999999998</v>
          </cell>
          <cell r="K1987">
            <v>314179.59999999998</v>
          </cell>
          <cell r="L1987">
            <v>5896860.8200000003</v>
          </cell>
          <cell r="M1987" t="str">
            <v/>
          </cell>
        </row>
        <row r="1988">
          <cell r="A1988">
            <v>1629</v>
          </cell>
          <cell r="I1988"/>
          <cell r="J1988">
            <v>15398.2</v>
          </cell>
          <cell r="K1988">
            <v>15398.2</v>
          </cell>
          <cell r="L1988">
            <v>5912259.0199999996</v>
          </cell>
          <cell r="M1988" t="str">
            <v/>
          </cell>
        </row>
        <row r="1989">
          <cell r="A1989">
            <v>1630</v>
          </cell>
          <cell r="I1989">
            <v>476.33</v>
          </cell>
          <cell r="J1989"/>
          <cell r="K1989">
            <v>-476.33</v>
          </cell>
          <cell r="L1989">
            <v>5911782.6900000004</v>
          </cell>
          <cell r="M1989" t="str">
            <v/>
          </cell>
        </row>
        <row r="1990">
          <cell r="A1990">
            <v>1631</v>
          </cell>
          <cell r="I1990">
            <v>3825.31</v>
          </cell>
          <cell r="J1990"/>
          <cell r="K1990">
            <v>-3825.31</v>
          </cell>
          <cell r="L1990">
            <v>5907957.3799999999</v>
          </cell>
          <cell r="M1990" t="str">
            <v/>
          </cell>
        </row>
        <row r="1991">
          <cell r="A1991">
            <v>1632</v>
          </cell>
          <cell r="I1991">
            <v>8000</v>
          </cell>
          <cell r="J1991"/>
          <cell r="K1991">
            <v>-8000</v>
          </cell>
          <cell r="L1991">
            <v>5899957.3799999999</v>
          </cell>
          <cell r="M1991" t="str">
            <v/>
          </cell>
        </row>
        <row r="1992">
          <cell r="A1992">
            <v>1633</v>
          </cell>
          <cell r="I1992">
            <v>40000</v>
          </cell>
          <cell r="J1992"/>
          <cell r="K1992">
            <v>-40000</v>
          </cell>
          <cell r="L1992">
            <v>5859957.3799999999</v>
          </cell>
          <cell r="M1992" t="str">
            <v/>
          </cell>
        </row>
        <row r="1993">
          <cell r="A1993">
            <v>1634</v>
          </cell>
          <cell r="I1993">
            <v>132567.43</v>
          </cell>
          <cell r="J1993"/>
          <cell r="K1993">
            <v>-132567.43</v>
          </cell>
          <cell r="L1993">
            <v>5727389.9500000002</v>
          </cell>
          <cell r="M1993" t="str">
            <v/>
          </cell>
        </row>
        <row r="1994">
          <cell r="A1994">
            <v>1635</v>
          </cell>
          <cell r="I1994">
            <v>215500</v>
          </cell>
          <cell r="J1994"/>
          <cell r="K1994">
            <v>-215500</v>
          </cell>
          <cell r="L1994">
            <v>5511889.9500000002</v>
          </cell>
          <cell r="M1994" t="str">
            <v/>
          </cell>
        </row>
        <row r="1995">
          <cell r="A1995">
            <v>1636</v>
          </cell>
          <cell r="I1995">
            <v>400000</v>
          </cell>
          <cell r="J1995"/>
          <cell r="K1995">
            <v>-400000</v>
          </cell>
          <cell r="L1995">
            <v>5111889.95</v>
          </cell>
          <cell r="M1995" t="str">
            <v/>
          </cell>
        </row>
        <row r="1996">
          <cell r="A1996">
            <v>1637</v>
          </cell>
          <cell r="I1996">
            <v>533532.52</v>
          </cell>
          <cell r="J1996"/>
          <cell r="K1996">
            <v>-533532.52</v>
          </cell>
          <cell r="L1996">
            <v>4578357.43</v>
          </cell>
          <cell r="M1996">
            <v>4578357.43</v>
          </cell>
        </row>
        <row r="1997">
          <cell r="A1997">
            <v>1638</v>
          </cell>
          <cell r="I1997"/>
          <cell r="J1997">
            <v>4024390</v>
          </cell>
          <cell r="K1997">
            <v>4024390</v>
          </cell>
          <cell r="L1997">
            <v>8602747.4299999997</v>
          </cell>
          <cell r="M1997" t="str">
            <v/>
          </cell>
        </row>
        <row r="1998">
          <cell r="A1998">
            <v>1639</v>
          </cell>
          <cell r="I1998">
            <v>24128</v>
          </cell>
          <cell r="K1998">
            <v>-24128</v>
          </cell>
          <cell r="L1998">
            <v>8578619.4299999997</v>
          </cell>
          <cell r="M1998" t="str">
            <v/>
          </cell>
        </row>
        <row r="1999">
          <cell r="A1999">
            <v>1640</v>
          </cell>
          <cell r="I1999">
            <v>250000</v>
          </cell>
          <cell r="J1999"/>
          <cell r="K1999">
            <v>-250000</v>
          </cell>
          <cell r="L1999">
            <v>8328619.4299999997</v>
          </cell>
          <cell r="M1999">
            <v>8328619.4299999997</v>
          </cell>
        </row>
        <row r="2000">
          <cell r="A2000">
            <v>1641</v>
          </cell>
          <cell r="I2000">
            <v>2042.77</v>
          </cell>
          <cell r="J2000"/>
          <cell r="K2000">
            <v>-2042.77</v>
          </cell>
          <cell r="L2000">
            <v>8326576.6600000001</v>
          </cell>
          <cell r="M2000" t="str">
            <v/>
          </cell>
        </row>
        <row r="2001">
          <cell r="A2001">
            <v>1642</v>
          </cell>
          <cell r="I2001">
            <v>5400</v>
          </cell>
          <cell r="J2001"/>
          <cell r="K2001">
            <v>-5400</v>
          </cell>
          <cell r="L2001">
            <v>8321176.6600000001</v>
          </cell>
          <cell r="M2001">
            <v>8321176.6600000001</v>
          </cell>
        </row>
        <row r="2002">
          <cell r="A2002">
            <v>1643</v>
          </cell>
          <cell r="I2002"/>
          <cell r="J2002">
            <v>89547.96</v>
          </cell>
          <cell r="K2002">
            <v>89547.96</v>
          </cell>
          <cell r="L2002">
            <v>8410724.6199999992</v>
          </cell>
          <cell r="M2002" t="str">
            <v/>
          </cell>
        </row>
        <row r="2003">
          <cell r="A2003">
            <v>1644</v>
          </cell>
          <cell r="I2003"/>
          <cell r="J2003">
            <v>8709.67</v>
          </cell>
          <cell r="K2003">
            <v>8709.67</v>
          </cell>
          <cell r="L2003">
            <v>8419434.2899999991</v>
          </cell>
          <cell r="M2003">
            <v>8419434.2899999991</v>
          </cell>
        </row>
        <row r="2004">
          <cell r="A2004">
            <v>1645</v>
          </cell>
          <cell r="I2004">
            <v>33275</v>
          </cell>
          <cell r="J2004"/>
          <cell r="K2004">
            <v>-33275</v>
          </cell>
          <cell r="L2004">
            <v>8386159.29</v>
          </cell>
          <cell r="M2004" t="str">
            <v/>
          </cell>
        </row>
        <row r="2005">
          <cell r="A2005">
            <v>1646</v>
          </cell>
          <cell r="I2005">
            <v>1200000</v>
          </cell>
          <cell r="J2005"/>
          <cell r="K2005">
            <v>-1200000</v>
          </cell>
          <cell r="L2005">
            <v>7186159.29</v>
          </cell>
          <cell r="M2005">
            <v>7186159.29</v>
          </cell>
        </row>
        <row r="2006">
          <cell r="A2006">
            <v>1647</v>
          </cell>
          <cell r="I2006"/>
          <cell r="J2006">
            <v>1999941.86</v>
          </cell>
          <cell r="K2006">
            <v>1999941.86</v>
          </cell>
          <cell r="L2006">
            <v>9186101.1500000004</v>
          </cell>
          <cell r="M2006" t="str">
            <v/>
          </cell>
        </row>
        <row r="2007">
          <cell r="A2007">
            <v>1648</v>
          </cell>
          <cell r="I2007">
            <v>80</v>
          </cell>
          <cell r="J2007"/>
          <cell r="K2007">
            <v>-80</v>
          </cell>
          <cell r="L2007">
            <v>9186021.1500000004</v>
          </cell>
          <cell r="M2007" t="str">
            <v/>
          </cell>
        </row>
        <row r="2008">
          <cell r="A2008">
            <v>1649</v>
          </cell>
          <cell r="I2008">
            <v>31336.5</v>
          </cell>
          <cell r="K2008">
            <v>-31336.5</v>
          </cell>
          <cell r="L2008">
            <v>9154684.6500000004</v>
          </cell>
          <cell r="M2008" t="str">
            <v/>
          </cell>
        </row>
        <row r="2009">
          <cell r="A2009">
            <v>1650</v>
          </cell>
          <cell r="I2009">
            <v>55000</v>
          </cell>
          <cell r="J2009"/>
          <cell r="K2009">
            <v>-55000</v>
          </cell>
          <cell r="L2009">
            <v>9099684.6500000004</v>
          </cell>
          <cell r="M2009" t="str">
            <v/>
          </cell>
        </row>
        <row r="2010">
          <cell r="A2010">
            <v>1651</v>
          </cell>
          <cell r="I2010">
            <v>55000</v>
          </cell>
          <cell r="J2010"/>
          <cell r="K2010">
            <v>-55000</v>
          </cell>
          <cell r="L2010">
            <v>9044684.6500000004</v>
          </cell>
          <cell r="M2010">
            <v>9044684.6500000004</v>
          </cell>
        </row>
        <row r="2011">
          <cell r="A2011">
            <v>1652</v>
          </cell>
          <cell r="I2011">
            <v>654442.66</v>
          </cell>
          <cell r="J2011"/>
          <cell r="K2011">
            <v>-654442.66</v>
          </cell>
          <cell r="L2011">
            <v>8390241.9900000002</v>
          </cell>
          <cell r="M2011" t="str">
            <v/>
          </cell>
        </row>
        <row r="2012">
          <cell r="A2012">
            <v>1653</v>
          </cell>
          <cell r="I2012">
            <v>4500000</v>
          </cell>
          <cell r="J2012"/>
          <cell r="K2012">
            <v>-4500000</v>
          </cell>
          <cell r="L2012">
            <v>3890241.99</v>
          </cell>
          <cell r="M2012">
            <v>3890241.99</v>
          </cell>
        </row>
        <row r="2013">
          <cell r="A2013">
            <v>1654</v>
          </cell>
          <cell r="I2013"/>
          <cell r="J2013">
            <v>6697.8</v>
          </cell>
          <cell r="K2013">
            <v>6697.8</v>
          </cell>
          <cell r="L2013">
            <v>3896939.79</v>
          </cell>
          <cell r="M2013" t="str">
            <v/>
          </cell>
        </row>
        <row r="2014">
          <cell r="A2014">
            <v>1655</v>
          </cell>
          <cell r="I2014">
            <v>3287.76</v>
          </cell>
          <cell r="J2014"/>
          <cell r="K2014">
            <v>-3287.76</v>
          </cell>
          <cell r="L2014">
            <v>3893652.03</v>
          </cell>
          <cell r="M2014" t="str">
            <v/>
          </cell>
        </row>
        <row r="2015">
          <cell r="A2015">
            <v>1656</v>
          </cell>
          <cell r="I2015">
            <v>15000</v>
          </cell>
          <cell r="J2015"/>
          <cell r="K2015">
            <v>-15000</v>
          </cell>
          <cell r="L2015">
            <v>3878652.03</v>
          </cell>
          <cell r="M2015">
            <v>3878652.03</v>
          </cell>
        </row>
        <row r="2016">
          <cell r="A2016">
            <v>1657</v>
          </cell>
          <cell r="I2016">
            <v>492.75</v>
          </cell>
          <cell r="J2016"/>
          <cell r="K2016">
            <v>-492.75</v>
          </cell>
          <cell r="L2016">
            <v>3878159.28</v>
          </cell>
          <cell r="M2016" t="str">
            <v/>
          </cell>
        </row>
        <row r="2017">
          <cell r="A2017">
            <v>1658</v>
          </cell>
          <cell r="I2017">
            <v>150000</v>
          </cell>
          <cell r="J2017"/>
          <cell r="K2017">
            <v>-150000</v>
          </cell>
          <cell r="L2017">
            <v>3728159.28</v>
          </cell>
          <cell r="M2017">
            <v>3728159.28</v>
          </cell>
        </row>
        <row r="2018">
          <cell r="A2018">
            <v>1659</v>
          </cell>
          <cell r="I2018">
            <v>2042.77</v>
          </cell>
          <cell r="J2018"/>
          <cell r="K2018">
            <v>-2042.77</v>
          </cell>
          <cell r="L2018">
            <v>3726116.51</v>
          </cell>
          <cell r="M2018">
            <v>3726116.51</v>
          </cell>
        </row>
        <row r="2019">
          <cell r="A2019">
            <v>1660</v>
          </cell>
          <cell r="I2019"/>
          <cell r="J2019">
            <v>11068731.550000001</v>
          </cell>
          <cell r="K2019">
            <v>11068731.550000001</v>
          </cell>
          <cell r="L2019">
            <v>14794848.060000001</v>
          </cell>
          <cell r="M2019" t="str">
            <v/>
          </cell>
        </row>
        <row r="2020">
          <cell r="A2020">
            <v>1661</v>
          </cell>
          <cell r="I2020">
            <v>943.27</v>
          </cell>
          <cell r="J2020"/>
          <cell r="K2020">
            <v>-943.27</v>
          </cell>
          <cell r="L2020">
            <v>14793904.789999999</v>
          </cell>
          <cell r="M2020" t="str">
            <v/>
          </cell>
        </row>
        <row r="2021">
          <cell r="A2021">
            <v>1662</v>
          </cell>
          <cell r="I2021">
            <v>2694.05</v>
          </cell>
          <cell r="J2021"/>
          <cell r="K2021">
            <v>-2694.05</v>
          </cell>
          <cell r="L2021">
            <v>14791210.74</v>
          </cell>
          <cell r="M2021" t="str">
            <v/>
          </cell>
        </row>
        <row r="2022">
          <cell r="A2022">
            <v>1663</v>
          </cell>
          <cell r="I2022">
            <v>7410</v>
          </cell>
          <cell r="J2022"/>
          <cell r="K2022">
            <v>-7410</v>
          </cell>
          <cell r="L2022">
            <v>14783800.74</v>
          </cell>
          <cell r="M2022" t="str">
            <v/>
          </cell>
        </row>
        <row r="2023">
          <cell r="A2023">
            <v>1664</v>
          </cell>
          <cell r="I2023">
            <v>7825.91</v>
          </cell>
          <cell r="K2023">
            <v>-7825.91</v>
          </cell>
          <cell r="L2023">
            <v>14775974.83</v>
          </cell>
          <cell r="M2023" t="str">
            <v/>
          </cell>
        </row>
        <row r="2024">
          <cell r="A2024">
            <v>1665</v>
          </cell>
          <cell r="I2024">
            <v>15000</v>
          </cell>
          <cell r="J2024"/>
          <cell r="K2024">
            <v>-15000</v>
          </cell>
          <cell r="L2024">
            <v>14760974.83</v>
          </cell>
          <cell r="M2024" t="str">
            <v/>
          </cell>
        </row>
        <row r="2025">
          <cell r="A2025">
            <v>1666</v>
          </cell>
          <cell r="I2025">
            <v>22722.77</v>
          </cell>
          <cell r="J2025"/>
          <cell r="K2025">
            <v>-22722.77</v>
          </cell>
          <cell r="L2025">
            <v>14738252.060000001</v>
          </cell>
          <cell r="M2025">
            <v>14738252.060000001</v>
          </cell>
        </row>
        <row r="2026">
          <cell r="A2026">
            <v>1667</v>
          </cell>
          <cell r="J2026">
            <v>106603.57</v>
          </cell>
          <cell r="K2026">
            <v>106603.57</v>
          </cell>
          <cell r="L2026">
            <v>14844855.630000001</v>
          </cell>
          <cell r="M2026" t="str">
            <v/>
          </cell>
        </row>
        <row r="2027">
          <cell r="A2027">
            <v>1668</v>
          </cell>
          <cell r="I2027">
            <v>13000</v>
          </cell>
          <cell r="J2027"/>
          <cell r="K2027">
            <v>-13000</v>
          </cell>
          <cell r="L2027">
            <v>14831855.630000001</v>
          </cell>
          <cell r="M2027" t="str">
            <v/>
          </cell>
        </row>
        <row r="2028">
          <cell r="A2028">
            <v>1669</v>
          </cell>
          <cell r="I2028">
            <v>13566.66</v>
          </cell>
          <cell r="J2028"/>
          <cell r="K2028">
            <v>-13566.66</v>
          </cell>
          <cell r="L2028">
            <v>14818288.970000001</v>
          </cell>
          <cell r="M2028" t="str">
            <v/>
          </cell>
        </row>
        <row r="2029">
          <cell r="A2029">
            <v>1670</v>
          </cell>
          <cell r="I2029">
            <v>22000</v>
          </cell>
          <cell r="J2029"/>
          <cell r="K2029">
            <v>-22000</v>
          </cell>
          <cell r="L2029">
            <v>14796288.970000001</v>
          </cell>
          <cell r="M2029" t="str">
            <v/>
          </cell>
        </row>
        <row r="2030">
          <cell r="A2030">
            <v>1671</v>
          </cell>
          <cell r="I2030">
            <v>350000</v>
          </cell>
          <cell r="J2030"/>
          <cell r="K2030">
            <v>-350000</v>
          </cell>
          <cell r="L2030">
            <v>14446288.970000001</v>
          </cell>
          <cell r="M2030" t="str">
            <v/>
          </cell>
        </row>
        <row r="2031">
          <cell r="A2031">
            <v>1672</v>
          </cell>
          <cell r="I2031">
            <v>1000000</v>
          </cell>
          <cell r="J2031"/>
          <cell r="K2031">
            <v>-1000000</v>
          </cell>
          <cell r="L2031">
            <v>13446288.970000001</v>
          </cell>
          <cell r="M2031">
            <v>13446288.970000001</v>
          </cell>
        </row>
        <row r="2032">
          <cell r="A2032">
            <v>1673</v>
          </cell>
          <cell r="I2032"/>
          <cell r="J2032">
            <v>499941.86</v>
          </cell>
          <cell r="K2032">
            <v>499941.86</v>
          </cell>
          <cell r="L2032">
            <v>13946230.83</v>
          </cell>
          <cell r="M2032" t="str">
            <v/>
          </cell>
        </row>
        <row r="2033">
          <cell r="A2033">
            <v>1674</v>
          </cell>
          <cell r="I2033">
            <v>13606.11</v>
          </cell>
          <cell r="J2033"/>
          <cell r="K2033">
            <v>-13606.11</v>
          </cell>
          <cell r="L2033">
            <v>13932624.720000001</v>
          </cell>
          <cell r="M2033" t="str">
            <v/>
          </cell>
        </row>
        <row r="2034">
          <cell r="A2034">
            <v>1675</v>
          </cell>
          <cell r="I2034">
            <v>14875</v>
          </cell>
          <cell r="J2034"/>
          <cell r="K2034">
            <v>-14875</v>
          </cell>
          <cell r="L2034">
            <v>13917749.720000001</v>
          </cell>
          <cell r="M2034">
            <v>13917749.720000001</v>
          </cell>
        </row>
        <row r="2035">
          <cell r="A2035">
            <v>1676</v>
          </cell>
          <cell r="I2035">
            <v>80</v>
          </cell>
          <cell r="J2035"/>
          <cell r="K2035">
            <v>-80</v>
          </cell>
          <cell r="L2035">
            <v>13917669.720000001</v>
          </cell>
          <cell r="M2035" t="str">
            <v/>
          </cell>
        </row>
        <row r="2036">
          <cell r="A2036">
            <v>1677</v>
          </cell>
          <cell r="I2036">
            <v>2113</v>
          </cell>
          <cell r="J2036"/>
          <cell r="K2036">
            <v>-2113</v>
          </cell>
          <cell r="L2036">
            <v>13915556.720000001</v>
          </cell>
          <cell r="M2036" t="str">
            <v/>
          </cell>
        </row>
        <row r="2037">
          <cell r="A2037">
            <v>1678</v>
          </cell>
          <cell r="I2037">
            <v>3600</v>
          </cell>
          <cell r="J2037"/>
          <cell r="K2037">
            <v>-3600</v>
          </cell>
          <cell r="L2037">
            <v>13911956.720000001</v>
          </cell>
          <cell r="M2037" t="str">
            <v/>
          </cell>
        </row>
        <row r="2038">
          <cell r="A2038">
            <v>1679</v>
          </cell>
          <cell r="I2038">
            <v>100000</v>
          </cell>
          <cell r="J2038"/>
          <cell r="K2038">
            <v>-100000</v>
          </cell>
          <cell r="L2038">
            <v>13811956.720000001</v>
          </cell>
          <cell r="M2038" t="str">
            <v/>
          </cell>
        </row>
        <row r="2039">
          <cell r="A2039">
            <v>1680</v>
          </cell>
          <cell r="I2039">
            <v>550000</v>
          </cell>
          <cell r="J2039"/>
          <cell r="K2039">
            <v>-550000</v>
          </cell>
          <cell r="L2039">
            <v>13261956.720000001</v>
          </cell>
          <cell r="M2039">
            <v>13261956.720000001</v>
          </cell>
        </row>
        <row r="2040">
          <cell r="A2040">
            <v>1681</v>
          </cell>
          <cell r="I2040">
            <v>6883.4</v>
          </cell>
          <cell r="J2040"/>
          <cell r="K2040">
            <v>-6883.4</v>
          </cell>
          <cell r="L2040">
            <v>13255073.32</v>
          </cell>
          <cell r="M2040" t="str">
            <v/>
          </cell>
        </row>
        <row r="2041">
          <cell r="A2041">
            <v>1682</v>
          </cell>
          <cell r="I2041">
            <v>26076.37</v>
          </cell>
          <cell r="J2041"/>
          <cell r="K2041">
            <v>-26076.37</v>
          </cell>
          <cell r="L2041">
            <v>13228996.949999999</v>
          </cell>
          <cell r="M2041" t="str">
            <v/>
          </cell>
        </row>
        <row r="2042">
          <cell r="A2042">
            <v>1683</v>
          </cell>
          <cell r="I2042">
            <v>66990</v>
          </cell>
          <cell r="J2042"/>
          <cell r="K2042">
            <v>-66990</v>
          </cell>
          <cell r="L2042">
            <v>13162006.949999999</v>
          </cell>
          <cell r="M2042" t="str">
            <v/>
          </cell>
        </row>
        <row r="2043">
          <cell r="A2043">
            <v>1684</v>
          </cell>
          <cell r="I2043">
            <v>102795</v>
          </cell>
          <cell r="J2043"/>
          <cell r="K2043">
            <v>-102795</v>
          </cell>
          <cell r="L2043">
            <v>13059211.949999999</v>
          </cell>
          <cell r="M2043" t="str">
            <v/>
          </cell>
        </row>
        <row r="2044">
          <cell r="A2044">
            <v>1685</v>
          </cell>
          <cell r="I2044">
            <v>214610</v>
          </cell>
          <cell r="J2044"/>
          <cell r="K2044">
            <v>-214610</v>
          </cell>
          <cell r="L2044">
            <v>12844601.949999999</v>
          </cell>
          <cell r="M2044" t="str">
            <v/>
          </cell>
        </row>
        <row r="2045">
          <cell r="A2045">
            <v>1686</v>
          </cell>
          <cell r="I2045">
            <v>245916</v>
          </cell>
          <cell r="J2045"/>
          <cell r="K2045">
            <v>-245916</v>
          </cell>
          <cell r="L2045">
            <v>12598685.949999999</v>
          </cell>
          <cell r="M2045" t="str">
            <v/>
          </cell>
        </row>
        <row r="2046">
          <cell r="A2046">
            <v>1687</v>
          </cell>
          <cell r="I2046">
            <v>1577800.4</v>
          </cell>
          <cell r="J2046"/>
          <cell r="K2046">
            <v>-1577800.4</v>
          </cell>
          <cell r="L2046">
            <v>11020885.550000001</v>
          </cell>
          <cell r="M2046" t="str">
            <v/>
          </cell>
        </row>
        <row r="2047">
          <cell r="A2047">
            <v>1688</v>
          </cell>
          <cell r="I2047">
            <v>1643455</v>
          </cell>
          <cell r="J2047"/>
          <cell r="K2047">
            <v>-1643455</v>
          </cell>
          <cell r="L2047">
            <v>9377430.5500000007</v>
          </cell>
          <cell r="M2047">
            <v>9377430.5500000007</v>
          </cell>
        </row>
        <row r="2048">
          <cell r="A2048">
            <v>1689</v>
          </cell>
          <cell r="I2048">
            <v>61.75</v>
          </cell>
          <cell r="J2048"/>
          <cell r="K2048">
            <v>-61.75</v>
          </cell>
          <cell r="L2048">
            <v>9377368.8000000007</v>
          </cell>
          <cell r="M2048">
            <v>9377368.8000000007</v>
          </cell>
        </row>
        <row r="2049">
          <cell r="A2049">
            <v>1690</v>
          </cell>
          <cell r="I2049">
            <v>1740.47</v>
          </cell>
          <cell r="J2049"/>
          <cell r="K2049">
            <v>-1740.47</v>
          </cell>
          <cell r="L2049">
            <v>9375628.3300000001</v>
          </cell>
          <cell r="M2049" t="str">
            <v/>
          </cell>
        </row>
        <row r="2050">
          <cell r="A2050">
            <v>1691</v>
          </cell>
          <cell r="I2050">
            <v>209928.33</v>
          </cell>
          <cell r="J2050"/>
          <cell r="K2050">
            <v>-209928.33</v>
          </cell>
          <cell r="L2050">
            <v>9165700</v>
          </cell>
          <cell r="M2050">
            <v>9165700</v>
          </cell>
        </row>
        <row r="2051">
          <cell r="A2051">
            <v>1692</v>
          </cell>
          <cell r="I2051">
            <v>30000</v>
          </cell>
          <cell r="J2051"/>
          <cell r="K2051">
            <v>-30000</v>
          </cell>
          <cell r="L2051">
            <v>9135700</v>
          </cell>
          <cell r="M2051" t="str">
            <v/>
          </cell>
        </row>
        <row r="2052">
          <cell r="A2052">
            <v>1693</v>
          </cell>
          <cell r="I2052">
            <v>178929.29</v>
          </cell>
          <cell r="J2052"/>
          <cell r="K2052">
            <v>-178929.29</v>
          </cell>
          <cell r="L2052">
            <v>8956770.7100000009</v>
          </cell>
          <cell r="M2052" t="str">
            <v/>
          </cell>
        </row>
        <row r="2053">
          <cell r="A2053">
            <v>1694</v>
          </cell>
          <cell r="I2053">
            <v>250000</v>
          </cell>
          <cell r="J2053"/>
          <cell r="K2053">
            <v>-250000</v>
          </cell>
          <cell r="L2053">
            <v>8706770.7100000009</v>
          </cell>
          <cell r="M2053" t="str">
            <v/>
          </cell>
        </row>
        <row r="2054">
          <cell r="A2054">
            <v>1695</v>
          </cell>
          <cell r="I2054">
            <v>477935.32</v>
          </cell>
          <cell r="J2054"/>
          <cell r="K2054">
            <v>-477935.32</v>
          </cell>
          <cell r="L2054">
            <v>8228835.3899999997</v>
          </cell>
          <cell r="M2054">
            <v>8228835.3899999997</v>
          </cell>
        </row>
        <row r="2055">
          <cell r="A2055">
            <v>1696</v>
          </cell>
          <cell r="I2055">
            <v>417</v>
          </cell>
          <cell r="J2055"/>
          <cell r="K2055">
            <v>-417</v>
          </cell>
          <cell r="L2055">
            <v>8228418.3899999997</v>
          </cell>
          <cell r="M2055" t="str">
            <v/>
          </cell>
        </row>
        <row r="2056">
          <cell r="A2056">
            <v>1697</v>
          </cell>
          <cell r="I2056">
            <v>17500</v>
          </cell>
          <cell r="J2056"/>
          <cell r="K2056">
            <v>-17500</v>
          </cell>
          <cell r="L2056">
            <v>8210918.3899999997</v>
          </cell>
          <cell r="M2056">
            <v>8210918.3899999997</v>
          </cell>
        </row>
        <row r="2057">
          <cell r="A2057">
            <v>1698</v>
          </cell>
          <cell r="I2057">
            <v>2042.77</v>
          </cell>
          <cell r="J2057"/>
          <cell r="K2057">
            <v>-2042.77</v>
          </cell>
          <cell r="L2057">
            <v>8208875.6200000001</v>
          </cell>
          <cell r="M2057" t="str">
            <v/>
          </cell>
        </row>
        <row r="2058">
          <cell r="A2058">
            <v>1699</v>
          </cell>
          <cell r="I2058">
            <v>250000</v>
          </cell>
          <cell r="J2058"/>
          <cell r="K2058">
            <v>-250000</v>
          </cell>
          <cell r="L2058">
            <v>7958875.6200000001</v>
          </cell>
          <cell r="M2058">
            <v>7958875.6200000001</v>
          </cell>
        </row>
        <row r="2059">
          <cell r="A2059">
            <v>1700</v>
          </cell>
          <cell r="I2059"/>
          <cell r="J2059">
            <v>4358149</v>
          </cell>
          <cell r="K2059">
            <v>4358149</v>
          </cell>
          <cell r="L2059">
            <v>12317024.619999999</v>
          </cell>
          <cell r="M2059" t="str">
            <v/>
          </cell>
        </row>
        <row r="2060">
          <cell r="A2060">
            <v>1701</v>
          </cell>
          <cell r="I2060">
            <v>80</v>
          </cell>
          <cell r="J2060"/>
          <cell r="K2060">
            <v>-80</v>
          </cell>
          <cell r="L2060">
            <v>12316944.619999999</v>
          </cell>
          <cell r="M2060" t="str">
            <v/>
          </cell>
        </row>
        <row r="2061">
          <cell r="A2061">
            <v>1702</v>
          </cell>
          <cell r="I2061">
            <v>613</v>
          </cell>
          <cell r="J2061"/>
          <cell r="K2061">
            <v>-613</v>
          </cell>
          <cell r="L2061">
            <v>12316331.619999999</v>
          </cell>
          <cell r="M2061" t="str">
            <v/>
          </cell>
        </row>
        <row r="2062">
          <cell r="A2062">
            <v>1703</v>
          </cell>
          <cell r="I2062">
            <v>1236.56</v>
          </cell>
          <cell r="J2062"/>
          <cell r="K2062">
            <v>-1236.56</v>
          </cell>
          <cell r="L2062">
            <v>12315095.060000001</v>
          </cell>
          <cell r="M2062" t="str">
            <v/>
          </cell>
        </row>
        <row r="2063">
          <cell r="A2063">
            <v>1704</v>
          </cell>
          <cell r="I2063">
            <v>1735.79</v>
          </cell>
          <cell r="J2063"/>
          <cell r="K2063">
            <v>-1735.79</v>
          </cell>
          <cell r="L2063">
            <v>12313359.27</v>
          </cell>
          <cell r="M2063" t="str">
            <v/>
          </cell>
        </row>
        <row r="2064">
          <cell r="A2064">
            <v>1705</v>
          </cell>
          <cell r="I2064">
            <v>24128</v>
          </cell>
          <cell r="K2064">
            <v>-24128</v>
          </cell>
          <cell r="L2064">
            <v>12289231.27</v>
          </cell>
          <cell r="M2064">
            <v>12289231.27</v>
          </cell>
        </row>
        <row r="2065">
          <cell r="A2065">
            <v>1706</v>
          </cell>
          <cell r="I2065">
            <v>788.4</v>
          </cell>
          <cell r="J2065"/>
          <cell r="K2065">
            <v>-788.4</v>
          </cell>
          <cell r="L2065">
            <v>12288442.869999999</v>
          </cell>
          <cell r="M2065" t="str">
            <v/>
          </cell>
        </row>
        <row r="2066">
          <cell r="A2066">
            <v>1707</v>
          </cell>
          <cell r="I2066">
            <v>2694.05</v>
          </cell>
          <cell r="J2066"/>
          <cell r="K2066">
            <v>-2694.05</v>
          </cell>
          <cell r="L2066">
            <v>12285748.82</v>
          </cell>
          <cell r="M2066" t="str">
            <v/>
          </cell>
        </row>
        <row r="2067">
          <cell r="A2067">
            <v>1708</v>
          </cell>
          <cell r="I2067">
            <v>200000</v>
          </cell>
          <cell r="J2067"/>
          <cell r="K2067">
            <v>-200000</v>
          </cell>
          <cell r="L2067">
            <v>12085748.82</v>
          </cell>
          <cell r="M2067" t="str">
            <v/>
          </cell>
        </row>
        <row r="2068">
          <cell r="A2068">
            <v>1709</v>
          </cell>
          <cell r="I2068">
            <v>537962.19999999995</v>
          </cell>
          <cell r="J2068"/>
          <cell r="K2068">
            <v>-537962.19999999995</v>
          </cell>
          <cell r="L2068">
            <v>11547786.619999999</v>
          </cell>
          <cell r="M2068" t="str">
            <v/>
          </cell>
        </row>
        <row r="2069">
          <cell r="A2069">
            <v>1710</v>
          </cell>
          <cell r="I2069">
            <v>635647.09</v>
          </cell>
          <cell r="J2069"/>
          <cell r="K2069">
            <v>-635647.09</v>
          </cell>
          <cell r="L2069">
            <v>10912139.529999999</v>
          </cell>
          <cell r="M2069" t="str">
            <v/>
          </cell>
        </row>
        <row r="2070">
          <cell r="A2070">
            <v>1711</v>
          </cell>
          <cell r="I2070">
            <v>2500000</v>
          </cell>
          <cell r="J2070"/>
          <cell r="K2070">
            <v>-2500000</v>
          </cell>
          <cell r="L2070">
            <v>8412139.5299999993</v>
          </cell>
          <cell r="M2070">
            <v>8412139.5299999993</v>
          </cell>
        </row>
        <row r="2071">
          <cell r="A2071">
            <v>1712</v>
          </cell>
          <cell r="I2071">
            <v>619</v>
          </cell>
          <cell r="J2071"/>
          <cell r="K2071">
            <v>-619</v>
          </cell>
          <cell r="L2071">
            <v>8411520.5299999993</v>
          </cell>
          <cell r="M2071" t="str">
            <v/>
          </cell>
        </row>
        <row r="2072">
          <cell r="A2072">
            <v>1713</v>
          </cell>
          <cell r="I2072">
            <v>5000</v>
          </cell>
          <cell r="J2072"/>
          <cell r="K2072">
            <v>-5000</v>
          </cell>
          <cell r="L2072">
            <v>8406520.5299999993</v>
          </cell>
          <cell r="M2072" t="str">
            <v/>
          </cell>
        </row>
        <row r="2073">
          <cell r="A2073">
            <v>1714</v>
          </cell>
          <cell r="I2073">
            <v>1700000</v>
          </cell>
          <cell r="J2073"/>
          <cell r="K2073">
            <v>-1700000</v>
          </cell>
          <cell r="L2073">
            <v>6706520.5300000003</v>
          </cell>
          <cell r="M2073">
            <v>6706520.5300000003</v>
          </cell>
        </row>
        <row r="2074">
          <cell r="A2074">
            <v>1715</v>
          </cell>
          <cell r="J2074">
            <v>162173.04</v>
          </cell>
          <cell r="K2074">
            <v>162173.04</v>
          </cell>
          <cell r="L2074">
            <v>6868693.5700000003</v>
          </cell>
          <cell r="M2074" t="str">
            <v/>
          </cell>
        </row>
        <row r="2075">
          <cell r="A2075">
            <v>1716</v>
          </cell>
          <cell r="I2075">
            <v>800</v>
          </cell>
          <cell r="J2075"/>
          <cell r="K2075">
            <v>-800</v>
          </cell>
          <cell r="L2075">
            <v>6867893.5700000003</v>
          </cell>
          <cell r="M2075" t="str">
            <v/>
          </cell>
        </row>
        <row r="2076">
          <cell r="A2076">
            <v>1717</v>
          </cell>
          <cell r="I2076">
            <v>2586.58</v>
          </cell>
          <cell r="J2076"/>
          <cell r="K2076">
            <v>-2586.58</v>
          </cell>
          <cell r="L2076">
            <v>6865306.9900000002</v>
          </cell>
          <cell r="M2076" t="str">
            <v/>
          </cell>
        </row>
        <row r="2077">
          <cell r="A2077">
            <v>1718</v>
          </cell>
          <cell r="I2077">
            <v>4000</v>
          </cell>
          <cell r="J2077"/>
          <cell r="K2077">
            <v>-4000</v>
          </cell>
          <cell r="L2077">
            <v>6861306.9900000002</v>
          </cell>
          <cell r="M2077" t="str">
            <v/>
          </cell>
        </row>
        <row r="2078">
          <cell r="A2078">
            <v>1719</v>
          </cell>
          <cell r="I2078">
            <v>4712.04</v>
          </cell>
          <cell r="J2078"/>
          <cell r="K2078">
            <v>-4712.04</v>
          </cell>
          <cell r="L2078">
            <v>6856594.9500000002</v>
          </cell>
          <cell r="M2078" t="str">
            <v/>
          </cell>
        </row>
        <row r="2079">
          <cell r="A2079">
            <v>1720</v>
          </cell>
          <cell r="I2079">
            <v>6929.54</v>
          </cell>
          <cell r="J2079"/>
          <cell r="K2079">
            <v>-6929.54</v>
          </cell>
          <cell r="L2079">
            <v>6849665.4100000001</v>
          </cell>
          <cell r="M2079" t="str">
            <v/>
          </cell>
        </row>
        <row r="2080">
          <cell r="A2080">
            <v>1721</v>
          </cell>
          <cell r="I2080">
            <v>10027.5</v>
          </cell>
          <cell r="J2080"/>
          <cell r="K2080">
            <v>-10027.5</v>
          </cell>
          <cell r="L2080">
            <v>6839637.9100000001</v>
          </cell>
          <cell r="M2080" t="str">
            <v/>
          </cell>
        </row>
        <row r="2081">
          <cell r="A2081">
            <v>1722</v>
          </cell>
          <cell r="I2081">
            <v>11000</v>
          </cell>
          <cell r="J2081"/>
          <cell r="K2081">
            <v>-11000</v>
          </cell>
          <cell r="L2081">
            <v>6828637.9100000001</v>
          </cell>
          <cell r="M2081" t="str">
            <v/>
          </cell>
        </row>
        <row r="2082">
          <cell r="A2082">
            <v>1723</v>
          </cell>
          <cell r="I2082">
            <v>61682.080000000002</v>
          </cell>
          <cell r="J2082"/>
          <cell r="K2082">
            <v>-61682.080000000002</v>
          </cell>
          <cell r="L2082">
            <v>6766955.8300000001</v>
          </cell>
          <cell r="M2082" t="str">
            <v/>
          </cell>
        </row>
        <row r="2083">
          <cell r="A2083">
            <v>1724</v>
          </cell>
          <cell r="I2083">
            <v>150000</v>
          </cell>
          <cell r="J2083"/>
          <cell r="K2083">
            <v>-150000</v>
          </cell>
          <cell r="L2083">
            <v>6616955.8300000001</v>
          </cell>
          <cell r="M2083" t="str">
            <v/>
          </cell>
        </row>
        <row r="2084">
          <cell r="A2084">
            <v>1725</v>
          </cell>
          <cell r="I2084">
            <v>220000</v>
          </cell>
          <cell r="J2084"/>
          <cell r="K2084">
            <v>-220000</v>
          </cell>
          <cell r="L2084">
            <v>6396955.8300000001</v>
          </cell>
          <cell r="M2084">
            <v>6396955.8300000001</v>
          </cell>
        </row>
        <row r="2085">
          <cell r="A2085">
            <v>1726</v>
          </cell>
          <cell r="I2085"/>
          <cell r="J2085">
            <v>25000</v>
          </cell>
          <cell r="K2085">
            <v>25000</v>
          </cell>
          <cell r="L2085">
            <v>6421955.8300000001</v>
          </cell>
          <cell r="M2085" t="str">
            <v/>
          </cell>
        </row>
        <row r="2086">
          <cell r="A2086">
            <v>1727</v>
          </cell>
          <cell r="I2086"/>
          <cell r="J2086">
            <v>25000</v>
          </cell>
          <cell r="K2086">
            <v>25000</v>
          </cell>
          <cell r="L2086">
            <v>6446955.8300000001</v>
          </cell>
          <cell r="M2086" t="str">
            <v/>
          </cell>
        </row>
        <row r="2087">
          <cell r="A2087">
            <v>1728</v>
          </cell>
          <cell r="I2087"/>
          <cell r="J2087">
            <v>25000</v>
          </cell>
          <cell r="K2087">
            <v>25000</v>
          </cell>
          <cell r="L2087">
            <v>6471955.8300000001</v>
          </cell>
          <cell r="M2087" t="str">
            <v/>
          </cell>
        </row>
        <row r="2088">
          <cell r="A2088">
            <v>1729</v>
          </cell>
          <cell r="I2088"/>
          <cell r="J2088">
            <v>25000</v>
          </cell>
          <cell r="K2088">
            <v>25000</v>
          </cell>
          <cell r="L2088">
            <v>6496955.8300000001</v>
          </cell>
          <cell r="M2088" t="str">
            <v/>
          </cell>
        </row>
        <row r="2089">
          <cell r="A2089">
            <v>1730</v>
          </cell>
          <cell r="I2089">
            <v>13000</v>
          </cell>
          <cell r="J2089"/>
          <cell r="K2089">
            <v>-13000</v>
          </cell>
          <cell r="L2089">
            <v>6483955.8300000001</v>
          </cell>
          <cell r="M2089" t="str">
            <v/>
          </cell>
        </row>
        <row r="2090">
          <cell r="A2090">
            <v>1731</v>
          </cell>
          <cell r="I2090">
            <v>13566.66</v>
          </cell>
          <cell r="J2090"/>
          <cell r="K2090">
            <v>-13566.66</v>
          </cell>
          <cell r="L2090">
            <v>6470389.1699999999</v>
          </cell>
          <cell r="M2090" t="str">
            <v/>
          </cell>
        </row>
        <row r="2091">
          <cell r="A2091">
            <v>1732</v>
          </cell>
          <cell r="I2091">
            <v>33275</v>
          </cell>
          <cell r="J2091"/>
          <cell r="K2091">
            <v>-33275</v>
          </cell>
          <cell r="L2091">
            <v>6437114.1699999999</v>
          </cell>
          <cell r="M2091" t="str">
            <v/>
          </cell>
        </row>
        <row r="2092">
          <cell r="A2092">
            <v>1733</v>
          </cell>
          <cell r="I2092">
            <v>44000</v>
          </cell>
          <cell r="J2092"/>
          <cell r="K2092">
            <v>-44000</v>
          </cell>
          <cell r="L2092">
            <v>6393114.1699999999</v>
          </cell>
          <cell r="M2092" t="str">
            <v/>
          </cell>
        </row>
        <row r="2093">
          <cell r="A2093">
            <v>1734</v>
          </cell>
          <cell r="I2093">
            <v>55000</v>
          </cell>
          <cell r="J2093"/>
          <cell r="K2093">
            <v>-55000</v>
          </cell>
          <cell r="L2093">
            <v>6338114.1699999999</v>
          </cell>
          <cell r="M2093" t="str">
            <v/>
          </cell>
        </row>
        <row r="2094">
          <cell r="A2094">
            <v>1735</v>
          </cell>
          <cell r="I2094">
            <v>55000</v>
          </cell>
          <cell r="J2094"/>
          <cell r="K2094">
            <v>-55000</v>
          </cell>
          <cell r="L2094">
            <v>6283114.1699999999</v>
          </cell>
          <cell r="M2094" t="str">
            <v/>
          </cell>
        </row>
        <row r="2095">
          <cell r="A2095">
            <v>1736</v>
          </cell>
          <cell r="I2095">
            <v>66990</v>
          </cell>
          <cell r="J2095"/>
          <cell r="K2095">
            <v>-66990</v>
          </cell>
          <cell r="L2095">
            <v>6216124.1699999999</v>
          </cell>
          <cell r="M2095" t="str">
            <v/>
          </cell>
        </row>
        <row r="2096">
          <cell r="A2096">
            <v>1737</v>
          </cell>
          <cell r="I2096">
            <v>102795</v>
          </cell>
          <cell r="J2096"/>
          <cell r="K2096">
            <v>-102795</v>
          </cell>
          <cell r="L2096">
            <v>6113329.1699999999</v>
          </cell>
          <cell r="M2096" t="str">
            <v/>
          </cell>
        </row>
        <row r="2097">
          <cell r="A2097">
            <v>1738</v>
          </cell>
          <cell r="I2097">
            <v>196485.1</v>
          </cell>
          <cell r="J2097"/>
          <cell r="K2097">
            <v>-196485.1</v>
          </cell>
          <cell r="L2097">
            <v>5916844.0700000003</v>
          </cell>
          <cell r="M2097" t="str">
            <v/>
          </cell>
        </row>
        <row r="2098">
          <cell r="A2098">
            <v>1739</v>
          </cell>
          <cell r="I2098">
            <v>214610</v>
          </cell>
          <cell r="J2098"/>
          <cell r="K2098">
            <v>-214610</v>
          </cell>
          <cell r="L2098">
            <v>5702234.0700000003</v>
          </cell>
          <cell r="M2098" t="str">
            <v/>
          </cell>
        </row>
        <row r="2099">
          <cell r="A2099">
            <v>1740</v>
          </cell>
          <cell r="I2099">
            <v>245916</v>
          </cell>
          <cell r="J2099"/>
          <cell r="K2099">
            <v>-245916</v>
          </cell>
          <cell r="L2099">
            <v>5456318.0700000003</v>
          </cell>
          <cell r="M2099" t="str">
            <v/>
          </cell>
        </row>
        <row r="2100">
          <cell r="A2100">
            <v>1741</v>
          </cell>
          <cell r="I2100">
            <v>3644128.4</v>
          </cell>
          <cell r="J2100"/>
          <cell r="K2100">
            <v>-3644128.4</v>
          </cell>
          <cell r="L2100">
            <v>1812189.67</v>
          </cell>
          <cell r="M2100">
            <v>1812189.67</v>
          </cell>
        </row>
        <row r="2101">
          <cell r="A2101">
            <v>1742</v>
          </cell>
          <cell r="I2101"/>
          <cell r="J2101">
            <v>125000</v>
          </cell>
          <cell r="K2101">
            <v>125000</v>
          </cell>
          <cell r="L2101">
            <v>1937189.67</v>
          </cell>
          <cell r="M2101" t="str">
            <v/>
          </cell>
        </row>
        <row r="2102">
          <cell r="A2102">
            <v>1743</v>
          </cell>
          <cell r="I2102">
            <v>273</v>
          </cell>
          <cell r="J2102"/>
          <cell r="K2102">
            <v>-273</v>
          </cell>
          <cell r="L2102">
            <v>1936916.67</v>
          </cell>
          <cell r="M2102" t="str">
            <v/>
          </cell>
        </row>
        <row r="2103">
          <cell r="A2103">
            <v>1744</v>
          </cell>
          <cell r="I2103">
            <v>32050.53</v>
          </cell>
          <cell r="J2103"/>
          <cell r="K2103">
            <v>-32050.53</v>
          </cell>
          <cell r="L2103">
            <v>1904866.14</v>
          </cell>
          <cell r="M2103" t="str">
            <v/>
          </cell>
        </row>
        <row r="2104">
          <cell r="A2104">
            <v>1745</v>
          </cell>
          <cell r="I2104">
            <v>142087.29999999999</v>
          </cell>
          <cell r="J2104"/>
          <cell r="K2104">
            <v>-142087.29999999999</v>
          </cell>
          <cell r="L2104">
            <v>1762778.84</v>
          </cell>
          <cell r="M2104" t="str">
            <v/>
          </cell>
        </row>
        <row r="2105">
          <cell r="A2105">
            <v>1746</v>
          </cell>
          <cell r="I2105">
            <v>1000000</v>
          </cell>
          <cell r="J2105"/>
          <cell r="K2105">
            <v>-1000000</v>
          </cell>
          <cell r="L2105">
            <v>762778.84</v>
          </cell>
          <cell r="M2105">
            <v>762778.84</v>
          </cell>
        </row>
        <row r="2106">
          <cell r="A2106">
            <v>1747</v>
          </cell>
          <cell r="J2106">
            <v>106603.57</v>
          </cell>
          <cell r="K2106">
            <v>106603.57</v>
          </cell>
          <cell r="L2106">
            <v>869382.41</v>
          </cell>
          <cell r="M2106" t="str">
            <v/>
          </cell>
        </row>
        <row r="2107">
          <cell r="A2107">
            <v>1748</v>
          </cell>
          <cell r="I2107">
            <v>1100</v>
          </cell>
          <cell r="J2107"/>
          <cell r="K2107">
            <v>-1100</v>
          </cell>
          <cell r="L2107">
            <v>868282.41</v>
          </cell>
          <cell r="M2107" t="str">
            <v/>
          </cell>
        </row>
        <row r="2108">
          <cell r="A2108">
            <v>1749</v>
          </cell>
          <cell r="I2108">
            <v>1491.06</v>
          </cell>
          <cell r="J2108"/>
          <cell r="K2108">
            <v>-1491.06</v>
          </cell>
          <cell r="L2108">
            <v>866791.35</v>
          </cell>
          <cell r="M2108" t="str">
            <v/>
          </cell>
        </row>
        <row r="2109">
          <cell r="A2109">
            <v>1750</v>
          </cell>
          <cell r="I2109">
            <v>1505.54</v>
          </cell>
          <cell r="J2109"/>
          <cell r="K2109">
            <v>-1505.54</v>
          </cell>
          <cell r="L2109">
            <v>865285.81</v>
          </cell>
          <cell r="M2109" t="str">
            <v/>
          </cell>
        </row>
        <row r="2110">
          <cell r="A2110">
            <v>1751</v>
          </cell>
          <cell r="I2110">
            <v>1650</v>
          </cell>
          <cell r="J2110"/>
          <cell r="K2110">
            <v>-1650</v>
          </cell>
          <cell r="L2110">
            <v>863635.81</v>
          </cell>
          <cell r="M2110" t="str">
            <v/>
          </cell>
        </row>
        <row r="2111">
          <cell r="A2111">
            <v>1752</v>
          </cell>
          <cell r="I2111">
            <v>2205.5</v>
          </cell>
          <cell r="J2111"/>
          <cell r="K2111">
            <v>-2205.5</v>
          </cell>
          <cell r="L2111">
            <v>861430.31</v>
          </cell>
          <cell r="M2111" t="str">
            <v/>
          </cell>
        </row>
        <row r="2112">
          <cell r="A2112">
            <v>1753</v>
          </cell>
          <cell r="I2112">
            <v>2208.87</v>
          </cell>
          <cell r="J2112"/>
          <cell r="K2112">
            <v>-2208.87</v>
          </cell>
          <cell r="L2112">
            <v>859221.44</v>
          </cell>
          <cell r="M2112" t="str">
            <v/>
          </cell>
        </row>
        <row r="2113">
          <cell r="A2113">
            <v>1754</v>
          </cell>
          <cell r="I2113">
            <v>5000</v>
          </cell>
          <cell r="J2113"/>
          <cell r="K2113">
            <v>-5000</v>
          </cell>
          <cell r="L2113">
            <v>854221.44</v>
          </cell>
          <cell r="M2113" t="str">
            <v/>
          </cell>
        </row>
        <row r="2114">
          <cell r="A2114">
            <v>1755</v>
          </cell>
          <cell r="I2114">
            <v>10000</v>
          </cell>
          <cell r="J2114"/>
          <cell r="K2114">
            <v>-10000</v>
          </cell>
          <cell r="L2114">
            <v>844221.43999999994</v>
          </cell>
          <cell r="M2114" t="str">
            <v/>
          </cell>
        </row>
        <row r="2115">
          <cell r="A2115">
            <v>1756</v>
          </cell>
          <cell r="I2115">
            <v>25121.25</v>
          </cell>
          <cell r="J2115"/>
          <cell r="K2115">
            <v>-25121.25</v>
          </cell>
          <cell r="L2115">
            <v>819100.19</v>
          </cell>
          <cell r="M2115" t="str">
            <v/>
          </cell>
        </row>
        <row r="2116">
          <cell r="A2116">
            <v>1757</v>
          </cell>
          <cell r="I2116">
            <v>30000</v>
          </cell>
          <cell r="J2116"/>
          <cell r="K2116">
            <v>-30000</v>
          </cell>
          <cell r="L2116">
            <v>789100.19</v>
          </cell>
          <cell r="M2116" t="str">
            <v/>
          </cell>
        </row>
        <row r="2117">
          <cell r="A2117">
            <v>1758</v>
          </cell>
          <cell r="I2117">
            <v>33000</v>
          </cell>
          <cell r="J2117"/>
          <cell r="K2117">
            <v>-33000</v>
          </cell>
          <cell r="L2117">
            <v>756100.19</v>
          </cell>
          <cell r="M2117">
            <v>756100.19</v>
          </cell>
        </row>
        <row r="2118">
          <cell r="A2118">
            <v>1759</v>
          </cell>
          <cell r="I2118"/>
          <cell r="J2118">
            <v>4286810</v>
          </cell>
          <cell r="K2118">
            <v>4286810</v>
          </cell>
          <cell r="L2118">
            <v>5042910.1900000004</v>
          </cell>
          <cell r="M2118">
            <v>5042910.1900000004</v>
          </cell>
        </row>
        <row r="2119">
          <cell r="A2119">
            <v>1760</v>
          </cell>
          <cell r="I2119"/>
          <cell r="J2119">
            <v>6649113.79</v>
          </cell>
          <cell r="K2119">
            <v>6649113.79</v>
          </cell>
          <cell r="L2119">
            <v>11692023.98</v>
          </cell>
          <cell r="M2119" t="str">
            <v/>
          </cell>
        </row>
        <row r="2120">
          <cell r="A2120">
            <v>1761</v>
          </cell>
          <cell r="I2120"/>
          <cell r="J2120">
            <v>27000</v>
          </cell>
          <cell r="K2120">
            <v>27000</v>
          </cell>
          <cell r="L2120">
            <v>11719023.98</v>
          </cell>
          <cell r="M2120" t="str">
            <v/>
          </cell>
        </row>
        <row r="2121">
          <cell r="A2121">
            <v>1762</v>
          </cell>
          <cell r="I2121"/>
          <cell r="J2121">
            <v>27000</v>
          </cell>
          <cell r="K2121">
            <v>27000</v>
          </cell>
          <cell r="L2121">
            <v>11746023.98</v>
          </cell>
          <cell r="M2121" t="str">
            <v/>
          </cell>
        </row>
        <row r="2122">
          <cell r="A2122">
            <v>1763</v>
          </cell>
          <cell r="I2122"/>
          <cell r="J2122">
            <v>25000</v>
          </cell>
          <cell r="K2122">
            <v>25000</v>
          </cell>
          <cell r="L2122">
            <v>11771023.98</v>
          </cell>
          <cell r="M2122" t="str">
            <v/>
          </cell>
        </row>
        <row r="2123">
          <cell r="A2123">
            <v>1764</v>
          </cell>
          <cell r="I2123"/>
          <cell r="J2123">
            <v>25000</v>
          </cell>
          <cell r="K2123">
            <v>25000</v>
          </cell>
          <cell r="L2123">
            <v>11796023.98</v>
          </cell>
          <cell r="M2123" t="str">
            <v/>
          </cell>
        </row>
        <row r="2124">
          <cell r="A2124">
            <v>1765</v>
          </cell>
          <cell r="I2124"/>
          <cell r="J2124">
            <v>16000</v>
          </cell>
          <cell r="K2124">
            <v>16000</v>
          </cell>
          <cell r="L2124">
            <v>11812023.98</v>
          </cell>
          <cell r="M2124" t="str">
            <v/>
          </cell>
        </row>
        <row r="2125">
          <cell r="A2125">
            <v>1766</v>
          </cell>
          <cell r="I2125">
            <v>1346.85</v>
          </cell>
          <cell r="J2125"/>
          <cell r="K2125">
            <v>-1346.85</v>
          </cell>
          <cell r="L2125">
            <v>11810677.130000001</v>
          </cell>
          <cell r="M2125" t="str">
            <v/>
          </cell>
        </row>
        <row r="2126">
          <cell r="A2126">
            <v>1767</v>
          </cell>
          <cell r="I2126">
            <v>2042.77</v>
          </cell>
          <cell r="J2126"/>
          <cell r="K2126">
            <v>-2042.77</v>
          </cell>
          <cell r="L2126">
            <v>11808634.359999999</v>
          </cell>
          <cell r="M2126" t="str">
            <v/>
          </cell>
        </row>
        <row r="2127">
          <cell r="A2127">
            <v>1768</v>
          </cell>
          <cell r="I2127">
            <v>3287.76</v>
          </cell>
          <cell r="J2127"/>
          <cell r="K2127">
            <v>-3287.76</v>
          </cell>
          <cell r="L2127">
            <v>11805346.6</v>
          </cell>
          <cell r="M2127" t="str">
            <v/>
          </cell>
        </row>
        <row r="2128">
          <cell r="A2128">
            <v>1769</v>
          </cell>
          <cell r="I2128">
            <v>636435.96</v>
          </cell>
          <cell r="J2128"/>
          <cell r="K2128">
            <v>-636435.96</v>
          </cell>
          <cell r="L2128">
            <v>11168910.640000001</v>
          </cell>
          <cell r="M2128">
            <v>11168910.640000001</v>
          </cell>
        </row>
        <row r="2129">
          <cell r="A2129">
            <v>1770</v>
          </cell>
          <cell r="I2129">
            <v>116</v>
          </cell>
          <cell r="J2129"/>
          <cell r="K2129">
            <v>-116</v>
          </cell>
          <cell r="L2129">
            <v>11168794.640000001</v>
          </cell>
          <cell r="M2129" t="str">
            <v/>
          </cell>
        </row>
        <row r="2130">
          <cell r="A2130">
            <v>1771</v>
          </cell>
          <cell r="I2130">
            <v>5362.5</v>
          </cell>
          <cell r="J2130"/>
          <cell r="K2130">
            <v>-5362.5</v>
          </cell>
          <cell r="L2130">
            <v>11163432.140000001</v>
          </cell>
          <cell r="M2130" t="str">
            <v/>
          </cell>
        </row>
        <row r="2131">
          <cell r="A2131">
            <v>1772</v>
          </cell>
          <cell r="I2131">
            <v>33000</v>
          </cell>
          <cell r="J2131"/>
          <cell r="K2131">
            <v>-33000</v>
          </cell>
          <cell r="L2131">
            <v>11130432.140000001</v>
          </cell>
          <cell r="M2131" t="str">
            <v/>
          </cell>
        </row>
        <row r="2132">
          <cell r="A2132">
            <v>1773</v>
          </cell>
          <cell r="I2132">
            <v>1209928.33</v>
          </cell>
          <cell r="J2132"/>
          <cell r="K2132">
            <v>-1209928.33</v>
          </cell>
          <cell r="L2132">
            <v>9920503.8100000005</v>
          </cell>
          <cell r="M2132">
            <v>9920503.8100000005</v>
          </cell>
        </row>
        <row r="2133">
          <cell r="A2133">
            <v>1774</v>
          </cell>
          <cell r="I2133"/>
          <cell r="J2133">
            <v>21</v>
          </cell>
          <cell r="K2133">
            <v>21</v>
          </cell>
          <cell r="L2133">
            <v>9920524.8100000005</v>
          </cell>
          <cell r="M2133" t="str">
            <v/>
          </cell>
        </row>
        <row r="2134">
          <cell r="A2134">
            <v>1775</v>
          </cell>
          <cell r="I2134"/>
          <cell r="J2134">
            <v>6</v>
          </cell>
          <cell r="K2134">
            <v>6</v>
          </cell>
          <cell r="L2134">
            <v>9920530.8100000005</v>
          </cell>
          <cell r="M2134">
            <v>9920530.8100000005</v>
          </cell>
        </row>
        <row r="2135">
          <cell r="A2135">
            <v>1776</v>
          </cell>
          <cell r="I2135">
            <v>80</v>
          </cell>
          <cell r="J2135"/>
          <cell r="K2135">
            <v>-80</v>
          </cell>
          <cell r="L2135">
            <v>9920450.8100000005</v>
          </cell>
          <cell r="M2135" t="str">
            <v/>
          </cell>
        </row>
        <row r="2136">
          <cell r="A2136">
            <v>1777</v>
          </cell>
          <cell r="I2136">
            <v>144.03</v>
          </cell>
          <cell r="J2136"/>
          <cell r="K2136">
            <v>-144.03</v>
          </cell>
          <cell r="L2136">
            <v>9920306.7799999993</v>
          </cell>
          <cell r="M2136" t="str">
            <v/>
          </cell>
        </row>
        <row r="2137">
          <cell r="A2137">
            <v>1778</v>
          </cell>
          <cell r="I2137">
            <v>1222.6099999999999</v>
          </cell>
          <cell r="J2137"/>
          <cell r="K2137">
            <v>-1222.6099999999999</v>
          </cell>
          <cell r="L2137">
            <v>9919084.1699999999</v>
          </cell>
          <cell r="M2137" t="str">
            <v/>
          </cell>
        </row>
        <row r="2138">
          <cell r="A2138">
            <v>1779</v>
          </cell>
          <cell r="I2138">
            <v>7410</v>
          </cell>
          <cell r="J2138"/>
          <cell r="K2138">
            <v>-7410</v>
          </cell>
          <cell r="L2138">
            <v>9911674.1699999999</v>
          </cell>
          <cell r="M2138" t="str">
            <v/>
          </cell>
        </row>
        <row r="2139">
          <cell r="A2139">
            <v>1780</v>
          </cell>
          <cell r="I2139">
            <v>22000</v>
          </cell>
          <cell r="J2139"/>
          <cell r="K2139">
            <v>-22000</v>
          </cell>
          <cell r="L2139">
            <v>9889674.1699999999</v>
          </cell>
          <cell r="M2139" t="str">
            <v/>
          </cell>
        </row>
        <row r="2140">
          <cell r="A2140">
            <v>1781</v>
          </cell>
          <cell r="I2140">
            <v>27333.63</v>
          </cell>
          <cell r="J2140"/>
          <cell r="K2140">
            <v>-27333.63</v>
          </cell>
          <cell r="L2140">
            <v>9862340.5399999991</v>
          </cell>
          <cell r="M2140" t="str">
            <v/>
          </cell>
        </row>
        <row r="2141">
          <cell r="A2141">
            <v>1782</v>
          </cell>
          <cell r="I2141">
            <v>150000</v>
          </cell>
          <cell r="J2141"/>
          <cell r="K2141">
            <v>-150000</v>
          </cell>
          <cell r="L2141">
            <v>9712340.5399999991</v>
          </cell>
          <cell r="M2141">
            <v>9712340.5399999991</v>
          </cell>
        </row>
        <row r="2142">
          <cell r="A2142">
            <v>1783</v>
          </cell>
          <cell r="I2142">
            <v>7825.91</v>
          </cell>
          <cell r="K2142">
            <v>-7825.91</v>
          </cell>
          <cell r="L2142">
            <v>9704514.6300000008</v>
          </cell>
          <cell r="M2142">
            <v>9704514.6300000008</v>
          </cell>
        </row>
        <row r="2143">
          <cell r="A2143">
            <v>1784</v>
          </cell>
          <cell r="I2143"/>
          <cell r="J2143">
            <v>99943.5</v>
          </cell>
          <cell r="K2143">
            <v>99943.5</v>
          </cell>
          <cell r="L2143">
            <v>9804458.1300000008</v>
          </cell>
          <cell r="M2143" t="str">
            <v/>
          </cell>
        </row>
        <row r="2144">
          <cell r="A2144">
            <v>1785</v>
          </cell>
          <cell r="I2144">
            <v>3168.86</v>
          </cell>
          <cell r="J2144"/>
          <cell r="K2144">
            <v>-3168.86</v>
          </cell>
          <cell r="L2144">
            <v>9801289.2699999996</v>
          </cell>
          <cell r="M2144" t="str">
            <v/>
          </cell>
        </row>
        <row r="2145">
          <cell r="A2145">
            <v>1786</v>
          </cell>
          <cell r="I2145">
            <v>3300</v>
          </cell>
          <cell r="J2145"/>
          <cell r="K2145">
            <v>-3300</v>
          </cell>
          <cell r="L2145">
            <v>9797989.2699999996</v>
          </cell>
          <cell r="M2145" t="str">
            <v/>
          </cell>
        </row>
        <row r="2146">
          <cell r="A2146">
            <v>1787</v>
          </cell>
          <cell r="I2146">
            <v>3625.72</v>
          </cell>
          <cell r="J2146"/>
          <cell r="K2146">
            <v>-3625.72</v>
          </cell>
          <cell r="L2146">
            <v>9794363.5500000007</v>
          </cell>
          <cell r="M2146" t="str">
            <v/>
          </cell>
        </row>
        <row r="2147">
          <cell r="A2147">
            <v>1788</v>
          </cell>
          <cell r="I2147">
            <v>5000</v>
          </cell>
          <cell r="J2147"/>
          <cell r="K2147">
            <v>-5000</v>
          </cell>
          <cell r="L2147">
            <v>9789363.5500000007</v>
          </cell>
          <cell r="M2147" t="str">
            <v/>
          </cell>
        </row>
        <row r="2148">
          <cell r="A2148">
            <v>1789</v>
          </cell>
          <cell r="I2148">
            <v>22000</v>
          </cell>
          <cell r="J2148"/>
          <cell r="K2148">
            <v>-22000</v>
          </cell>
          <cell r="L2148">
            <v>9767363.5500000007</v>
          </cell>
          <cell r="M2148" t="str">
            <v/>
          </cell>
        </row>
        <row r="2149">
          <cell r="A2149">
            <v>1790</v>
          </cell>
          <cell r="I2149">
            <v>102203.61</v>
          </cell>
          <cell r="J2149"/>
          <cell r="K2149">
            <v>-102203.61</v>
          </cell>
          <cell r="L2149">
            <v>9665159.9399999995</v>
          </cell>
          <cell r="M2149" t="str">
            <v/>
          </cell>
        </row>
        <row r="2150">
          <cell r="A2150">
            <v>1791</v>
          </cell>
          <cell r="I2150">
            <v>338732.76</v>
          </cell>
          <cell r="J2150"/>
          <cell r="K2150">
            <v>-338732.76</v>
          </cell>
          <cell r="L2150">
            <v>9326427.1799999997</v>
          </cell>
          <cell r="M2150" t="str">
            <v/>
          </cell>
        </row>
        <row r="2151">
          <cell r="A2151">
            <v>1792</v>
          </cell>
          <cell r="I2151">
            <v>657923.06000000006</v>
          </cell>
          <cell r="J2151"/>
          <cell r="K2151">
            <v>-657923.06000000006</v>
          </cell>
          <cell r="L2151">
            <v>8668504.1199999992</v>
          </cell>
          <cell r="M2151">
            <v>8668504.1199999992</v>
          </cell>
        </row>
        <row r="2152">
          <cell r="A2152">
            <v>1793</v>
          </cell>
          <cell r="I2152">
            <v>2113</v>
          </cell>
          <cell r="J2152"/>
          <cell r="K2152">
            <v>-2113</v>
          </cell>
          <cell r="L2152">
            <v>8666391.1199999992</v>
          </cell>
          <cell r="M2152" t="str">
            <v/>
          </cell>
        </row>
        <row r="2153">
          <cell r="A2153">
            <v>1794</v>
          </cell>
          <cell r="I2153">
            <v>6238.93</v>
          </cell>
          <cell r="J2153"/>
          <cell r="K2153">
            <v>-6238.93</v>
          </cell>
          <cell r="L2153">
            <v>8660152.1899999995</v>
          </cell>
          <cell r="M2153" t="str">
            <v/>
          </cell>
        </row>
        <row r="2154">
          <cell r="A2154">
            <v>1795</v>
          </cell>
          <cell r="I2154">
            <v>13606.11</v>
          </cell>
          <cell r="J2154"/>
          <cell r="K2154">
            <v>-13606.11</v>
          </cell>
          <cell r="L2154">
            <v>8646546.0800000001</v>
          </cell>
          <cell r="M2154" t="str">
            <v/>
          </cell>
        </row>
        <row r="2155">
          <cell r="A2155">
            <v>1796</v>
          </cell>
          <cell r="I2155">
            <v>14875</v>
          </cell>
          <cell r="J2155"/>
          <cell r="K2155">
            <v>-14875</v>
          </cell>
          <cell r="L2155">
            <v>8631671.0800000001</v>
          </cell>
          <cell r="M2155" t="str">
            <v/>
          </cell>
        </row>
        <row r="2156">
          <cell r="A2156">
            <v>1797</v>
          </cell>
          <cell r="I2156">
            <v>150000</v>
          </cell>
          <cell r="J2156"/>
          <cell r="K2156">
            <v>-150000</v>
          </cell>
          <cell r="L2156">
            <v>8481671.0800000001</v>
          </cell>
          <cell r="M2156" t="str">
            <v/>
          </cell>
        </row>
        <row r="2157">
          <cell r="A2157">
            <v>1798</v>
          </cell>
          <cell r="I2157">
            <v>500000</v>
          </cell>
          <cell r="J2157"/>
          <cell r="K2157">
            <v>-500000</v>
          </cell>
          <cell r="L2157">
            <v>7981671.0800000001</v>
          </cell>
          <cell r="M2157" t="str">
            <v/>
          </cell>
        </row>
        <row r="2158">
          <cell r="A2158">
            <v>1799</v>
          </cell>
          <cell r="I2158">
            <v>1100000</v>
          </cell>
          <cell r="J2158"/>
          <cell r="K2158">
            <v>-1100000</v>
          </cell>
          <cell r="L2158">
            <v>6881671.0800000001</v>
          </cell>
          <cell r="M2158" t="str">
            <v/>
          </cell>
        </row>
        <row r="2159">
          <cell r="A2159">
            <v>1800</v>
          </cell>
          <cell r="I2159">
            <v>3185143.5</v>
          </cell>
          <cell r="J2159"/>
          <cell r="K2159">
            <v>-3185143.5</v>
          </cell>
          <cell r="L2159">
            <v>3696527.58</v>
          </cell>
          <cell r="M2159">
            <v>3696527.58</v>
          </cell>
        </row>
        <row r="2160">
          <cell r="A2160">
            <v>1801</v>
          </cell>
          <cell r="I2160"/>
          <cell r="J2160">
            <v>3050174</v>
          </cell>
          <cell r="K2160">
            <v>3050174</v>
          </cell>
          <cell r="L2160">
            <v>6746701.5800000001</v>
          </cell>
          <cell r="M2160" t="str">
            <v/>
          </cell>
        </row>
        <row r="2161">
          <cell r="A2161">
            <v>1802</v>
          </cell>
          <cell r="J2161">
            <v>4688.09</v>
          </cell>
          <cell r="K2161">
            <v>4688.09</v>
          </cell>
          <cell r="L2161">
            <v>6751389.6699999999</v>
          </cell>
          <cell r="M2161" t="str">
            <v/>
          </cell>
        </row>
        <row r="2162">
          <cell r="A2162">
            <v>1803</v>
          </cell>
          <cell r="I2162"/>
          <cell r="J2162">
            <v>1499.12</v>
          </cell>
          <cell r="K2162">
            <v>1499.12</v>
          </cell>
          <cell r="L2162">
            <v>6752888.79</v>
          </cell>
          <cell r="M2162" t="str">
            <v/>
          </cell>
        </row>
        <row r="2163">
          <cell r="A2163">
            <v>1804</v>
          </cell>
          <cell r="I2163">
            <v>61.75</v>
          </cell>
          <cell r="J2163"/>
          <cell r="K2163">
            <v>-61.75</v>
          </cell>
          <cell r="L2163">
            <v>6752827.04</v>
          </cell>
          <cell r="M2163">
            <v>6752827.04</v>
          </cell>
        </row>
        <row r="2164">
          <cell r="A2164">
            <v>1805</v>
          </cell>
          <cell r="I2164"/>
          <cell r="J2164">
            <v>5709</v>
          </cell>
          <cell r="K2164">
            <v>5709</v>
          </cell>
          <cell r="L2164">
            <v>6758536.04</v>
          </cell>
          <cell r="M2164" t="str">
            <v/>
          </cell>
        </row>
        <row r="2165">
          <cell r="A2165">
            <v>1806</v>
          </cell>
          <cell r="I2165"/>
          <cell r="J2165">
            <v>3168.86</v>
          </cell>
          <cell r="K2165">
            <v>3168.86</v>
          </cell>
          <cell r="L2165">
            <v>6761704.9000000004</v>
          </cell>
          <cell r="M2165" t="str">
            <v/>
          </cell>
        </row>
        <row r="2166">
          <cell r="A2166">
            <v>1807</v>
          </cell>
          <cell r="I2166">
            <v>790.22</v>
          </cell>
          <cell r="J2166"/>
          <cell r="K2166">
            <v>-790.22</v>
          </cell>
          <cell r="L2166">
            <v>6760914.6799999997</v>
          </cell>
          <cell r="M2166" t="str">
            <v/>
          </cell>
        </row>
        <row r="2167">
          <cell r="A2167">
            <v>1808</v>
          </cell>
          <cell r="I2167">
            <v>790.22</v>
          </cell>
          <cell r="J2167"/>
          <cell r="K2167">
            <v>-790.22</v>
          </cell>
          <cell r="L2167">
            <v>6760124.46</v>
          </cell>
          <cell r="M2167" t="str">
            <v/>
          </cell>
        </row>
        <row r="2168">
          <cell r="A2168">
            <v>1809</v>
          </cell>
          <cell r="I2168">
            <v>2475</v>
          </cell>
          <cell r="J2168"/>
          <cell r="K2168">
            <v>-2475</v>
          </cell>
          <cell r="L2168">
            <v>6757649.46</v>
          </cell>
          <cell r="M2168" t="str">
            <v/>
          </cell>
        </row>
        <row r="2169">
          <cell r="A2169">
            <v>1810</v>
          </cell>
          <cell r="I2169">
            <v>10000</v>
          </cell>
          <cell r="J2169"/>
          <cell r="K2169">
            <v>-10000</v>
          </cell>
          <cell r="L2169">
            <v>6747649.46</v>
          </cell>
          <cell r="M2169" t="str">
            <v/>
          </cell>
        </row>
        <row r="2170">
          <cell r="A2170">
            <v>1811</v>
          </cell>
          <cell r="I2170">
            <v>17500</v>
          </cell>
          <cell r="J2170"/>
          <cell r="K2170">
            <v>-17500</v>
          </cell>
          <cell r="L2170">
            <v>6730149.46</v>
          </cell>
          <cell r="M2170" t="str">
            <v/>
          </cell>
        </row>
        <row r="2171">
          <cell r="A2171">
            <v>1812</v>
          </cell>
          <cell r="I2171">
            <v>30000</v>
          </cell>
          <cell r="J2171"/>
          <cell r="K2171">
            <v>-30000</v>
          </cell>
          <cell r="L2171">
            <v>6700149.46</v>
          </cell>
          <cell r="M2171" t="str">
            <v/>
          </cell>
        </row>
        <row r="2172">
          <cell r="A2172">
            <v>1813</v>
          </cell>
          <cell r="I2172">
            <v>300000</v>
          </cell>
          <cell r="J2172"/>
          <cell r="K2172">
            <v>-300000</v>
          </cell>
          <cell r="L2172">
            <v>6400149.46</v>
          </cell>
          <cell r="M2172">
            <v>6400149.46</v>
          </cell>
        </row>
        <row r="2173">
          <cell r="A2173">
            <v>1814</v>
          </cell>
          <cell r="I2173">
            <v>1650</v>
          </cell>
          <cell r="J2173"/>
          <cell r="K2173">
            <v>-1650</v>
          </cell>
          <cell r="L2173">
            <v>6398499.46</v>
          </cell>
          <cell r="M2173" t="str">
            <v/>
          </cell>
        </row>
        <row r="2174">
          <cell r="A2174">
            <v>1815</v>
          </cell>
          <cell r="I2174">
            <v>100000</v>
          </cell>
          <cell r="J2174"/>
          <cell r="K2174">
            <v>-100000</v>
          </cell>
          <cell r="L2174">
            <v>6298499.46</v>
          </cell>
          <cell r="M2174">
            <v>6298499.46</v>
          </cell>
        </row>
        <row r="2175">
          <cell r="A2175">
            <v>1816</v>
          </cell>
          <cell r="I2175"/>
          <cell r="J2175">
            <v>2941314</v>
          </cell>
          <cell r="K2175">
            <v>2941314</v>
          </cell>
          <cell r="L2175">
            <v>9239813.4600000009</v>
          </cell>
          <cell r="M2175" t="str">
            <v/>
          </cell>
        </row>
        <row r="2176">
          <cell r="A2176">
            <v>1817</v>
          </cell>
          <cell r="I2176"/>
          <cell r="J2176">
            <v>39.909999999999997</v>
          </cell>
          <cell r="K2176">
            <v>39.909999999999997</v>
          </cell>
          <cell r="L2176">
            <v>9239853.3699999992</v>
          </cell>
          <cell r="M2176" t="str">
            <v/>
          </cell>
        </row>
        <row r="2177">
          <cell r="A2177">
            <v>1818</v>
          </cell>
          <cell r="I2177">
            <v>23.75</v>
          </cell>
          <cell r="J2177"/>
          <cell r="K2177">
            <v>-23.75</v>
          </cell>
          <cell r="L2177">
            <v>9239829.6199999992</v>
          </cell>
          <cell r="M2177" t="str">
            <v/>
          </cell>
        </row>
        <row r="2178">
          <cell r="A2178">
            <v>1819</v>
          </cell>
          <cell r="I2178">
            <v>80</v>
          </cell>
          <cell r="J2178"/>
          <cell r="K2178">
            <v>-80</v>
          </cell>
          <cell r="L2178">
            <v>9239749.6199999992</v>
          </cell>
          <cell r="M2178" t="str">
            <v/>
          </cell>
        </row>
        <row r="2179">
          <cell r="A2179">
            <v>1820</v>
          </cell>
          <cell r="I2179">
            <v>1740.47</v>
          </cell>
          <cell r="J2179"/>
          <cell r="K2179">
            <v>-1740.47</v>
          </cell>
          <cell r="L2179">
            <v>9238009.1500000004</v>
          </cell>
          <cell r="M2179" t="str">
            <v/>
          </cell>
        </row>
        <row r="2180">
          <cell r="A2180">
            <v>1821</v>
          </cell>
          <cell r="I2180">
            <v>3234</v>
          </cell>
          <cell r="J2180"/>
          <cell r="K2180">
            <v>-3234</v>
          </cell>
          <cell r="L2180">
            <v>9234775.1500000004</v>
          </cell>
          <cell r="M2180" t="str">
            <v/>
          </cell>
        </row>
        <row r="2181">
          <cell r="A2181">
            <v>1822</v>
          </cell>
          <cell r="I2181">
            <v>10000</v>
          </cell>
          <cell r="J2181"/>
          <cell r="K2181">
            <v>-10000</v>
          </cell>
          <cell r="L2181">
            <v>9224775.1500000004</v>
          </cell>
          <cell r="M2181" t="str">
            <v/>
          </cell>
        </row>
        <row r="2182">
          <cell r="A2182">
            <v>1823</v>
          </cell>
          <cell r="I2182">
            <v>15000</v>
          </cell>
          <cell r="J2182"/>
          <cell r="K2182">
            <v>-15000</v>
          </cell>
          <cell r="L2182">
            <v>9209775.1500000004</v>
          </cell>
          <cell r="M2182" t="str">
            <v/>
          </cell>
        </row>
        <row r="2183">
          <cell r="A2183">
            <v>1824</v>
          </cell>
          <cell r="I2183">
            <v>27500</v>
          </cell>
          <cell r="J2183"/>
          <cell r="K2183">
            <v>-27500</v>
          </cell>
          <cell r="L2183">
            <v>9182275.1500000004</v>
          </cell>
          <cell r="M2183">
            <v>9182275.1500000004</v>
          </cell>
        </row>
        <row r="2184">
          <cell r="A2184">
            <v>1825</v>
          </cell>
          <cell r="I2184">
            <v>3400</v>
          </cell>
          <cell r="J2184"/>
          <cell r="K2184">
            <v>-3400</v>
          </cell>
          <cell r="L2184">
            <v>9178875.1500000004</v>
          </cell>
          <cell r="M2184" t="str">
            <v/>
          </cell>
        </row>
        <row r="2185">
          <cell r="A2185">
            <v>1826</v>
          </cell>
          <cell r="I2185">
            <v>10000</v>
          </cell>
          <cell r="J2185"/>
          <cell r="K2185">
            <v>-10000</v>
          </cell>
          <cell r="L2185">
            <v>9168875.1500000004</v>
          </cell>
          <cell r="M2185" t="str">
            <v/>
          </cell>
        </row>
        <row r="2186">
          <cell r="A2186">
            <v>1827</v>
          </cell>
          <cell r="I2186">
            <v>15000</v>
          </cell>
          <cell r="J2186"/>
          <cell r="K2186">
            <v>-15000</v>
          </cell>
          <cell r="L2186">
            <v>9153875.1500000004</v>
          </cell>
          <cell r="M2186">
            <v>9153875.1500000004</v>
          </cell>
        </row>
        <row r="2187">
          <cell r="A2187">
            <v>1828</v>
          </cell>
          <cell r="I2187">
            <v>6000.01</v>
          </cell>
          <cell r="J2187"/>
          <cell r="K2187">
            <v>-6000.01</v>
          </cell>
          <cell r="L2187">
            <v>9147875.1400000006</v>
          </cell>
          <cell r="M2187" t="str">
            <v/>
          </cell>
        </row>
        <row r="2188">
          <cell r="A2188">
            <v>1829</v>
          </cell>
          <cell r="I2188">
            <v>107225.19</v>
          </cell>
          <cell r="J2188"/>
          <cell r="K2188">
            <v>-107225.19</v>
          </cell>
          <cell r="L2188">
            <v>9040649.9499999993</v>
          </cell>
          <cell r="M2188" t="str">
            <v/>
          </cell>
        </row>
        <row r="2189">
          <cell r="A2189">
            <v>1830</v>
          </cell>
          <cell r="I2189">
            <v>4300356</v>
          </cell>
          <cell r="J2189"/>
          <cell r="K2189">
            <v>-4300356</v>
          </cell>
          <cell r="L2189">
            <v>4740293.95</v>
          </cell>
          <cell r="M2189">
            <v>4740293.95</v>
          </cell>
        </row>
        <row r="2190">
          <cell r="A2190">
            <v>1831</v>
          </cell>
          <cell r="I2190">
            <v>3433.62</v>
          </cell>
          <cell r="J2190"/>
          <cell r="K2190">
            <v>-3433.62</v>
          </cell>
          <cell r="L2190">
            <v>4736860.33</v>
          </cell>
          <cell r="M2190" t="str">
            <v/>
          </cell>
        </row>
        <row r="2191">
          <cell r="A2191">
            <v>1832</v>
          </cell>
          <cell r="I2191">
            <v>12760</v>
          </cell>
          <cell r="J2191"/>
          <cell r="K2191">
            <v>-12760</v>
          </cell>
          <cell r="L2191">
            <v>4724100.33</v>
          </cell>
          <cell r="M2191">
            <v>4724100.33</v>
          </cell>
        </row>
        <row r="2192">
          <cell r="A2192">
            <v>1833</v>
          </cell>
          <cell r="I2192"/>
          <cell r="J2192">
            <v>4649.2</v>
          </cell>
          <cell r="K2192">
            <v>4649.2</v>
          </cell>
          <cell r="L2192">
            <v>4728749.53</v>
          </cell>
          <cell r="M2192" t="str">
            <v/>
          </cell>
        </row>
        <row r="2193">
          <cell r="A2193">
            <v>1834</v>
          </cell>
          <cell r="I2193">
            <v>2200</v>
          </cell>
          <cell r="J2193"/>
          <cell r="K2193">
            <v>-2200</v>
          </cell>
          <cell r="L2193">
            <v>4726549.53</v>
          </cell>
          <cell r="M2193" t="str">
            <v/>
          </cell>
        </row>
        <row r="2194">
          <cell r="A2194">
            <v>1835</v>
          </cell>
          <cell r="I2194">
            <v>153581.51999999999</v>
          </cell>
          <cell r="J2194"/>
          <cell r="K2194">
            <v>-153581.51999999999</v>
          </cell>
          <cell r="L2194">
            <v>4572968.01</v>
          </cell>
          <cell r="M2194">
            <v>4572968.01</v>
          </cell>
        </row>
        <row r="2195">
          <cell r="A2195">
            <v>1836</v>
          </cell>
          <cell r="I2195"/>
          <cell r="J2195">
            <v>2250000</v>
          </cell>
          <cell r="K2195">
            <v>2250000</v>
          </cell>
          <cell r="L2195">
            <v>6822968.0099999998</v>
          </cell>
          <cell r="M2195" t="str">
            <v/>
          </cell>
        </row>
        <row r="2196">
          <cell r="A2196">
            <v>1837</v>
          </cell>
          <cell r="I2196">
            <v>434.95</v>
          </cell>
          <cell r="J2196"/>
          <cell r="K2196">
            <v>-434.95</v>
          </cell>
          <cell r="L2196">
            <v>6822533.0599999996</v>
          </cell>
          <cell r="M2196" t="str">
            <v/>
          </cell>
        </row>
        <row r="2197">
          <cell r="A2197">
            <v>1838</v>
          </cell>
          <cell r="I2197">
            <v>2694.05</v>
          </cell>
          <cell r="J2197"/>
          <cell r="K2197">
            <v>-2694.05</v>
          </cell>
          <cell r="L2197">
            <v>6819839.0099999998</v>
          </cell>
          <cell r="M2197" t="str">
            <v/>
          </cell>
        </row>
        <row r="2198">
          <cell r="A2198">
            <v>1839</v>
          </cell>
          <cell r="I2198">
            <v>15000</v>
          </cell>
          <cell r="J2198"/>
          <cell r="K2198">
            <v>-15000</v>
          </cell>
          <cell r="L2198">
            <v>6804839.0099999998</v>
          </cell>
          <cell r="M2198" t="str">
            <v/>
          </cell>
        </row>
        <row r="2199">
          <cell r="A2199">
            <v>1840</v>
          </cell>
          <cell r="I2199">
            <v>33275</v>
          </cell>
          <cell r="J2199"/>
          <cell r="K2199">
            <v>-33275</v>
          </cell>
          <cell r="L2199">
            <v>6771564.0099999998</v>
          </cell>
          <cell r="M2199" t="str">
            <v/>
          </cell>
        </row>
        <row r="2200">
          <cell r="A2200">
            <v>1841</v>
          </cell>
          <cell r="I2200">
            <v>35000</v>
          </cell>
          <cell r="J2200"/>
          <cell r="K2200">
            <v>-35000</v>
          </cell>
          <cell r="L2200">
            <v>6736564.0099999998</v>
          </cell>
          <cell r="M2200" t="str">
            <v/>
          </cell>
        </row>
        <row r="2201">
          <cell r="A2201">
            <v>1842</v>
          </cell>
          <cell r="I2201">
            <v>66990</v>
          </cell>
          <cell r="J2201"/>
          <cell r="K2201">
            <v>-66990</v>
          </cell>
          <cell r="L2201">
            <v>6669574.0099999998</v>
          </cell>
          <cell r="M2201" t="str">
            <v/>
          </cell>
        </row>
        <row r="2202">
          <cell r="A2202">
            <v>1843</v>
          </cell>
          <cell r="I2202">
            <v>100000</v>
          </cell>
          <cell r="J2202"/>
          <cell r="K2202">
            <v>-100000</v>
          </cell>
          <cell r="L2202">
            <v>6569574.0099999998</v>
          </cell>
          <cell r="M2202" t="str">
            <v/>
          </cell>
        </row>
        <row r="2203">
          <cell r="A2203">
            <v>1844</v>
          </cell>
          <cell r="I2203">
            <v>100000</v>
          </cell>
          <cell r="J2203"/>
          <cell r="K2203">
            <v>-100000</v>
          </cell>
          <cell r="L2203">
            <v>6469574.0099999998</v>
          </cell>
          <cell r="M2203" t="str">
            <v/>
          </cell>
        </row>
        <row r="2204">
          <cell r="A2204">
            <v>1845</v>
          </cell>
          <cell r="I2204">
            <v>102795</v>
          </cell>
          <cell r="J2204"/>
          <cell r="K2204">
            <v>-102795</v>
          </cell>
          <cell r="L2204">
            <v>6366779.0099999998</v>
          </cell>
          <cell r="M2204" t="str">
            <v/>
          </cell>
        </row>
        <row r="2205">
          <cell r="A2205">
            <v>1846</v>
          </cell>
          <cell r="I2205">
            <v>214610</v>
          </cell>
          <cell r="J2205"/>
          <cell r="K2205">
            <v>-214610</v>
          </cell>
          <cell r="L2205">
            <v>6152169.0099999998</v>
          </cell>
          <cell r="M2205" t="str">
            <v/>
          </cell>
        </row>
        <row r="2206">
          <cell r="A2206">
            <v>1847</v>
          </cell>
          <cell r="I2206">
            <v>311652</v>
          </cell>
          <cell r="J2206"/>
          <cell r="K2206">
            <v>-311652</v>
          </cell>
          <cell r="L2206">
            <v>5840517.0099999998</v>
          </cell>
          <cell r="M2206">
            <v>5840517.0099999998</v>
          </cell>
        </row>
        <row r="2207">
          <cell r="A2207">
            <v>1848</v>
          </cell>
          <cell r="I2207">
            <v>80</v>
          </cell>
          <cell r="J2207"/>
          <cell r="K2207">
            <v>-80</v>
          </cell>
          <cell r="L2207">
            <v>5840437.0099999998</v>
          </cell>
        </row>
        <row r="2208">
          <cell r="A2208">
            <v>1849</v>
          </cell>
          <cell r="I2208">
            <v>13000</v>
          </cell>
          <cell r="J2208"/>
          <cell r="K2208">
            <v>-13000</v>
          </cell>
          <cell r="L2208">
            <v>5827437.0099999998</v>
          </cell>
        </row>
        <row r="2209">
          <cell r="A2209">
            <v>1850</v>
          </cell>
          <cell r="I2209">
            <v>13566.66</v>
          </cell>
          <cell r="J2209"/>
          <cell r="K2209">
            <v>-13566.66</v>
          </cell>
          <cell r="L2209">
            <v>5813870.3499999996</v>
          </cell>
        </row>
        <row r="2210">
          <cell r="A2210">
            <v>1851</v>
          </cell>
          <cell r="I2210">
            <v>55000</v>
          </cell>
          <cell r="J2210"/>
          <cell r="K2210">
            <v>-55000</v>
          </cell>
          <cell r="L2210">
            <v>5758870.3499999996</v>
          </cell>
        </row>
        <row r="2211">
          <cell r="A2211">
            <v>1852</v>
          </cell>
          <cell r="I2211">
            <v>368940</v>
          </cell>
          <cell r="J2211"/>
          <cell r="K2211">
            <v>-368940</v>
          </cell>
          <cell r="L2211">
            <v>5389930.3499999996</v>
          </cell>
        </row>
        <row r="2212">
          <cell r="A2212">
            <v>1853</v>
          </cell>
          <cell r="I2212">
            <v>654442.66</v>
          </cell>
          <cell r="K2212">
            <v>-654442.66</v>
          </cell>
          <cell r="L2212">
            <v>4735487.6900000004</v>
          </cell>
        </row>
        <row r="2213">
          <cell r="A2213">
            <v>1854</v>
          </cell>
          <cell r="I2213">
            <v>4296978.4000000004</v>
          </cell>
          <cell r="J2213"/>
          <cell r="K2213">
            <v>-4296978.4000000004</v>
          </cell>
          <cell r="L2213">
            <v>438509.29</v>
          </cell>
        </row>
        <row r="2214">
          <cell r="A2214">
            <v>1855</v>
          </cell>
          <cell r="I2214">
            <v>2380</v>
          </cell>
          <cell r="J2214"/>
          <cell r="K2214">
            <v>-2380</v>
          </cell>
          <cell r="L2214">
            <v>436129.29</v>
          </cell>
        </row>
        <row r="2215">
          <cell r="A2215">
            <v>1856</v>
          </cell>
          <cell r="I2215">
            <v>10000</v>
          </cell>
          <cell r="J2215"/>
          <cell r="K2215">
            <v>-10000</v>
          </cell>
          <cell r="L2215">
            <v>426129.29</v>
          </cell>
        </row>
        <row r="2216">
          <cell r="A2216">
            <v>1857</v>
          </cell>
          <cell r="I2216">
            <v>300000</v>
          </cell>
          <cell r="J2216"/>
          <cell r="K2216">
            <v>-300000</v>
          </cell>
          <cell r="L2216">
            <v>126129.29</v>
          </cell>
        </row>
        <row r="2217">
          <cell r="A2217">
            <v>1858</v>
          </cell>
          <cell r="I2217"/>
          <cell r="J2217">
            <v>25000</v>
          </cell>
          <cell r="K2217">
            <v>25000</v>
          </cell>
          <cell r="L2217">
            <v>151129.29</v>
          </cell>
        </row>
        <row r="2218">
          <cell r="A2218">
            <v>1859</v>
          </cell>
          <cell r="I2218"/>
          <cell r="J2218">
            <v>25000</v>
          </cell>
          <cell r="K2218">
            <v>25000</v>
          </cell>
          <cell r="L2218">
            <v>176129.29</v>
          </cell>
        </row>
        <row r="2219">
          <cell r="A2219">
            <v>1860</v>
          </cell>
          <cell r="I2219"/>
          <cell r="J2219">
            <v>20000</v>
          </cell>
          <cell r="K2219">
            <v>20000</v>
          </cell>
          <cell r="L2219">
            <v>196129.29</v>
          </cell>
        </row>
        <row r="2220">
          <cell r="A2220">
            <v>1861</v>
          </cell>
          <cell r="I2220"/>
          <cell r="J2220">
            <v>20000</v>
          </cell>
          <cell r="K2220">
            <v>20000</v>
          </cell>
          <cell r="L2220">
            <v>216129.29</v>
          </cell>
        </row>
        <row r="2221">
          <cell r="A2221">
            <v>1862</v>
          </cell>
          <cell r="I2221"/>
          <cell r="J2221">
            <v>10000</v>
          </cell>
          <cell r="K2221">
            <v>10000</v>
          </cell>
          <cell r="L2221">
            <v>226129.29</v>
          </cell>
        </row>
        <row r="2222">
          <cell r="A2222">
            <v>1863</v>
          </cell>
          <cell r="I2222"/>
          <cell r="J2222">
            <v>10000</v>
          </cell>
          <cell r="K2222">
            <v>10000</v>
          </cell>
          <cell r="L2222">
            <v>236129.29</v>
          </cell>
        </row>
        <row r="2223">
          <cell r="A2223">
            <v>1864</v>
          </cell>
          <cell r="I2223"/>
          <cell r="J2223">
            <v>10000</v>
          </cell>
          <cell r="K2223">
            <v>10000</v>
          </cell>
          <cell r="L2223">
            <v>246129.29</v>
          </cell>
        </row>
        <row r="2224">
          <cell r="A2224">
            <v>1865</v>
          </cell>
          <cell r="I2224">
            <v>1900</v>
          </cell>
          <cell r="J2224"/>
          <cell r="K2224">
            <v>-1900</v>
          </cell>
          <cell r="L2224">
            <v>244229.29</v>
          </cell>
        </row>
        <row r="2225">
          <cell r="A2225">
            <v>1866</v>
          </cell>
          <cell r="I2225">
            <v>3000</v>
          </cell>
          <cell r="J2225"/>
          <cell r="K2225">
            <v>-3000</v>
          </cell>
          <cell r="L2225">
            <v>241229.29</v>
          </cell>
        </row>
        <row r="2226">
          <cell r="A2226">
            <v>1867</v>
          </cell>
          <cell r="I2226">
            <v>5500</v>
          </cell>
          <cell r="J2226"/>
          <cell r="K2226">
            <v>-5500</v>
          </cell>
          <cell r="L2226">
            <v>235729.29</v>
          </cell>
        </row>
        <row r="2227">
          <cell r="A2227">
            <v>1868</v>
          </cell>
          <cell r="I2227">
            <v>10000</v>
          </cell>
          <cell r="J2227"/>
          <cell r="K2227">
            <v>-10000</v>
          </cell>
          <cell r="L2227">
            <v>225729.29</v>
          </cell>
        </row>
        <row r="2228">
          <cell r="A2228">
            <v>1869</v>
          </cell>
          <cell r="I2228">
            <v>31736.38</v>
          </cell>
          <cell r="J2228"/>
          <cell r="K2228">
            <v>-31736.38</v>
          </cell>
          <cell r="L2228">
            <v>193992.91</v>
          </cell>
        </row>
        <row r="2229">
          <cell r="A2229">
            <v>1870</v>
          </cell>
          <cell r="J2229">
            <v>106603.57</v>
          </cell>
          <cell r="K2229">
            <v>106603.57</v>
          </cell>
          <cell r="L2229">
            <v>300596.47999999998</v>
          </cell>
        </row>
        <row r="2230">
          <cell r="A2230">
            <v>1871</v>
          </cell>
          <cell r="I2230">
            <v>155860.35</v>
          </cell>
          <cell r="J2230"/>
          <cell r="K2230">
            <v>-155860.35</v>
          </cell>
          <cell r="L2230">
            <v>144736.13</v>
          </cell>
        </row>
        <row r="2231">
          <cell r="A2231">
            <v>1872</v>
          </cell>
          <cell r="I2231"/>
          <cell r="J2231">
            <v>2840400</v>
          </cell>
          <cell r="K2231">
            <v>2840400</v>
          </cell>
          <cell r="L2231">
            <v>2985136.13</v>
          </cell>
        </row>
        <row r="2232">
          <cell r="A2232">
            <v>1873</v>
          </cell>
          <cell r="I2232">
            <v>1100</v>
          </cell>
          <cell r="J2232"/>
          <cell r="K2232">
            <v>-1100</v>
          </cell>
          <cell r="L2232">
            <v>2984036.13</v>
          </cell>
        </row>
        <row r="2233">
          <cell r="A2233">
            <v>1874</v>
          </cell>
          <cell r="I2233">
            <v>3287.76</v>
          </cell>
          <cell r="J2233"/>
          <cell r="K2233">
            <v>-3287.76</v>
          </cell>
          <cell r="L2233">
            <v>2980748.37</v>
          </cell>
        </row>
        <row r="2234">
          <cell r="A2234">
            <v>1875</v>
          </cell>
          <cell r="I2234">
            <v>120000</v>
          </cell>
          <cell r="J2234"/>
          <cell r="K2234">
            <v>-120000</v>
          </cell>
          <cell r="L2234">
            <v>2860748.37</v>
          </cell>
        </row>
        <row r="2235">
          <cell r="A2235">
            <v>1876</v>
          </cell>
          <cell r="I2235">
            <v>25</v>
          </cell>
          <cell r="J2235"/>
          <cell r="K2235">
            <v>-25</v>
          </cell>
          <cell r="L2235">
            <v>2860723.37</v>
          </cell>
        </row>
        <row r="2236">
          <cell r="A2236">
            <v>1877</v>
          </cell>
          <cell r="I2236">
            <v>475</v>
          </cell>
          <cell r="J2236"/>
          <cell r="K2236">
            <v>-475</v>
          </cell>
          <cell r="L2236">
            <v>2860248.37</v>
          </cell>
        </row>
        <row r="2237">
          <cell r="A2237">
            <v>1878</v>
          </cell>
          <cell r="I2237">
            <v>3340.45</v>
          </cell>
          <cell r="J2237"/>
          <cell r="K2237">
            <v>-3340.45</v>
          </cell>
          <cell r="L2237">
            <v>2856907.92</v>
          </cell>
        </row>
        <row r="2238">
          <cell r="A2238">
            <v>1879</v>
          </cell>
          <cell r="I2238">
            <v>10777.8</v>
          </cell>
          <cell r="J2238"/>
          <cell r="K2238">
            <v>-10777.8</v>
          </cell>
          <cell r="L2238">
            <v>2846130.12</v>
          </cell>
        </row>
        <row r="2239">
          <cell r="A2239">
            <v>1880</v>
          </cell>
          <cell r="I2239"/>
          <cell r="J2239">
            <v>4128757</v>
          </cell>
          <cell r="K2239">
            <v>4128757</v>
          </cell>
          <cell r="L2239">
            <v>6974887.1200000001</v>
          </cell>
          <cell r="M2239"/>
        </row>
        <row r="2240">
          <cell r="A2240">
            <v>1881</v>
          </cell>
          <cell r="I2240">
            <v>10000</v>
          </cell>
          <cell r="J2240"/>
          <cell r="K2240">
            <v>-10000</v>
          </cell>
          <cell r="L2240">
            <v>6964887.1200000001</v>
          </cell>
        </row>
        <row r="2241">
          <cell r="A2241">
            <v>1882</v>
          </cell>
          <cell r="I2241">
            <v>80</v>
          </cell>
          <cell r="J2241"/>
          <cell r="K2241">
            <v>-80</v>
          </cell>
          <cell r="L2241">
            <v>6964807.1200000001</v>
          </cell>
        </row>
        <row r="2242">
          <cell r="A2242">
            <v>1883</v>
          </cell>
          <cell r="I2242">
            <v>330</v>
          </cell>
          <cell r="J2242"/>
          <cell r="K2242">
            <v>-330</v>
          </cell>
          <cell r="L2242">
            <v>6964477.1200000001</v>
          </cell>
        </row>
        <row r="2243">
          <cell r="A2243">
            <v>1884</v>
          </cell>
          <cell r="I2243">
            <v>330</v>
          </cell>
          <cell r="J2243"/>
          <cell r="K2243">
            <v>-330</v>
          </cell>
          <cell r="L2243">
            <v>6964147.1200000001</v>
          </cell>
        </row>
        <row r="2244">
          <cell r="A2244">
            <v>1885</v>
          </cell>
          <cell r="I2244">
            <v>330</v>
          </cell>
          <cell r="J2244"/>
          <cell r="K2244">
            <v>-330</v>
          </cell>
          <cell r="L2244">
            <v>6963817.1200000001</v>
          </cell>
        </row>
        <row r="2245">
          <cell r="A2245">
            <v>1886</v>
          </cell>
          <cell r="I2245">
            <v>3166.63</v>
          </cell>
          <cell r="J2245"/>
          <cell r="K2245">
            <v>-3166.63</v>
          </cell>
          <cell r="L2245">
            <v>6960650.4900000002</v>
          </cell>
        </row>
        <row r="2246">
          <cell r="A2246">
            <v>1887</v>
          </cell>
          <cell r="I2246">
            <v>55000</v>
          </cell>
          <cell r="J2246"/>
          <cell r="K2246">
            <v>-55000</v>
          </cell>
          <cell r="L2246">
            <v>6905650.4900000002</v>
          </cell>
        </row>
        <row r="2247">
          <cell r="A2247">
            <v>1888</v>
          </cell>
          <cell r="I2247">
            <v>55000</v>
          </cell>
          <cell r="J2247"/>
          <cell r="K2247">
            <v>-55000</v>
          </cell>
          <cell r="L2247">
            <v>6850650.4900000002</v>
          </cell>
        </row>
        <row r="2248">
          <cell r="A2248">
            <v>1889</v>
          </cell>
          <cell r="I2248">
            <v>1197278.33</v>
          </cell>
          <cell r="J2248"/>
          <cell r="K2248">
            <v>-1197278.33</v>
          </cell>
          <cell r="L2248">
            <v>5653372.1600000001</v>
          </cell>
        </row>
        <row r="2249">
          <cell r="A2249">
            <v>1890</v>
          </cell>
          <cell r="I2249">
            <v>1700000</v>
          </cell>
          <cell r="J2249"/>
          <cell r="K2249">
            <v>-1700000</v>
          </cell>
          <cell r="L2249">
            <v>3953372.16</v>
          </cell>
        </row>
        <row r="2250">
          <cell r="A2250">
            <v>1892</v>
          </cell>
          <cell r="I2250"/>
          <cell r="J2250">
            <v>12302332.01</v>
          </cell>
          <cell r="K2250">
            <v>12302332.01</v>
          </cell>
          <cell r="L2250">
            <v>16255704.17</v>
          </cell>
        </row>
        <row r="2251">
          <cell r="A2251">
            <v>1893</v>
          </cell>
          <cell r="I2251">
            <v>109.12</v>
          </cell>
          <cell r="J2251"/>
          <cell r="K2251">
            <v>-109.12</v>
          </cell>
          <cell r="L2251">
            <v>16255595.050000001</v>
          </cell>
        </row>
        <row r="2252">
          <cell r="A2252">
            <v>1894</v>
          </cell>
          <cell r="I2252">
            <v>273</v>
          </cell>
          <cell r="J2252"/>
          <cell r="K2252">
            <v>-273</v>
          </cell>
          <cell r="L2252">
            <v>16255322.050000001</v>
          </cell>
        </row>
        <row r="2253">
          <cell r="A2253">
            <v>1895</v>
          </cell>
          <cell r="I2253">
            <v>7825.91</v>
          </cell>
          <cell r="K2253">
            <v>-7825.91</v>
          </cell>
          <cell r="L2253">
            <v>16247496.140000001</v>
          </cell>
        </row>
        <row r="2254">
          <cell r="A2254">
            <v>1896</v>
          </cell>
          <cell r="I2254">
            <v>36180.76</v>
          </cell>
          <cell r="J2254"/>
          <cell r="K2254">
            <v>-36180.76</v>
          </cell>
          <cell r="L2254">
            <v>16211315.380000001</v>
          </cell>
        </row>
        <row r="2255">
          <cell r="A2255">
            <v>1897</v>
          </cell>
          <cell r="I2255">
            <v>65000</v>
          </cell>
          <cell r="J2255"/>
          <cell r="K2255">
            <v>-65000</v>
          </cell>
          <cell r="L2255">
            <v>16146315.380000001</v>
          </cell>
        </row>
        <row r="2256">
          <cell r="A2256">
            <v>1898</v>
          </cell>
          <cell r="I2256">
            <v>69701.52</v>
          </cell>
          <cell r="J2256"/>
          <cell r="K2256">
            <v>-69701.52</v>
          </cell>
          <cell r="L2256">
            <v>16076613.859999999</v>
          </cell>
        </row>
        <row r="2257">
          <cell r="A2257">
            <v>1899</v>
          </cell>
          <cell r="I2257">
            <v>120000</v>
          </cell>
          <cell r="J2257"/>
          <cell r="K2257">
            <v>-120000</v>
          </cell>
          <cell r="L2257">
            <v>15956613.859999999</v>
          </cell>
        </row>
        <row r="2258">
          <cell r="A2258">
            <v>1900</v>
          </cell>
          <cell r="I2258"/>
          <cell r="J2258">
            <v>2250528</v>
          </cell>
          <cell r="K2258">
            <v>2250528</v>
          </cell>
          <cell r="L2258">
            <v>18207141.859999999</v>
          </cell>
        </row>
        <row r="2259">
          <cell r="A2259">
            <v>1901</v>
          </cell>
          <cell r="I2259">
            <v>130000</v>
          </cell>
          <cell r="J2259"/>
          <cell r="K2259">
            <v>-130000</v>
          </cell>
          <cell r="L2259">
            <v>18077141.859999999</v>
          </cell>
        </row>
        <row r="2260">
          <cell r="A2260">
            <v>1902</v>
          </cell>
          <cell r="I2260">
            <v>80</v>
          </cell>
          <cell r="J2260"/>
          <cell r="K2260">
            <v>-80</v>
          </cell>
          <cell r="L2260">
            <v>18077061.859999999</v>
          </cell>
        </row>
        <row r="2261">
          <cell r="A2261">
            <v>1903</v>
          </cell>
          <cell r="I2261">
            <v>2113</v>
          </cell>
          <cell r="J2261"/>
          <cell r="K2261">
            <v>-2113</v>
          </cell>
          <cell r="L2261">
            <v>18074948.859999999</v>
          </cell>
        </row>
        <row r="2262">
          <cell r="A2262">
            <v>1904</v>
          </cell>
          <cell r="I2262">
            <v>4567.1499999999996</v>
          </cell>
          <cell r="J2262"/>
          <cell r="K2262">
            <v>-4567.1499999999996</v>
          </cell>
          <cell r="L2262">
            <v>18070381.710000001</v>
          </cell>
        </row>
        <row r="2263">
          <cell r="A2263">
            <v>1905</v>
          </cell>
          <cell r="I2263">
            <v>13606.11</v>
          </cell>
          <cell r="J2263"/>
          <cell r="K2263">
            <v>-13606.11</v>
          </cell>
          <cell r="L2263">
            <v>18056775.600000001</v>
          </cell>
        </row>
        <row r="2264">
          <cell r="A2264">
            <v>1906</v>
          </cell>
          <cell r="I2264">
            <v>14875</v>
          </cell>
          <cell r="J2264"/>
          <cell r="K2264">
            <v>-14875</v>
          </cell>
          <cell r="L2264">
            <v>18041900.600000001</v>
          </cell>
        </row>
        <row r="2265">
          <cell r="A2265">
            <v>1907</v>
          </cell>
          <cell r="I2265">
            <v>201078.77</v>
          </cell>
          <cell r="J2265"/>
          <cell r="K2265">
            <v>-201078.77</v>
          </cell>
          <cell r="L2265">
            <v>17840821.829999998</v>
          </cell>
        </row>
        <row r="2266">
          <cell r="A2266">
            <v>1908</v>
          </cell>
          <cell r="I2266">
            <v>309702.99</v>
          </cell>
          <cell r="J2266"/>
          <cell r="K2266">
            <v>-309702.99</v>
          </cell>
          <cell r="L2266">
            <v>17531118.84</v>
          </cell>
        </row>
        <row r="2267">
          <cell r="A2267">
            <v>1909</v>
          </cell>
          <cell r="I2267">
            <v>464554.49</v>
          </cell>
          <cell r="J2267"/>
          <cell r="K2267">
            <v>-464554.49</v>
          </cell>
          <cell r="L2267">
            <v>17066564.350000001</v>
          </cell>
        </row>
        <row r="2268">
          <cell r="A2268">
            <v>1910</v>
          </cell>
          <cell r="I2268">
            <v>1100000</v>
          </cell>
          <cell r="J2268"/>
          <cell r="K2268">
            <v>-1100000</v>
          </cell>
          <cell r="L2268">
            <v>15966564.35</v>
          </cell>
        </row>
        <row r="2269">
          <cell r="A2269">
            <v>1911</v>
          </cell>
          <cell r="I2269">
            <v>2526320.5</v>
          </cell>
          <cell r="J2269"/>
          <cell r="K2269">
            <v>-2526320.5</v>
          </cell>
          <cell r="L2269">
            <v>13440243.85</v>
          </cell>
        </row>
        <row r="2270">
          <cell r="A2270">
            <v>1912</v>
          </cell>
          <cell r="I2270">
            <v>63.65</v>
          </cell>
          <cell r="J2270"/>
          <cell r="K2270">
            <v>-63.65</v>
          </cell>
          <cell r="L2270">
            <v>13440180.199999999</v>
          </cell>
        </row>
        <row r="2271">
          <cell r="A2271">
            <v>1913</v>
          </cell>
          <cell r="I2271">
            <v>480000</v>
          </cell>
          <cell r="J2271"/>
          <cell r="K2271">
            <v>-480000</v>
          </cell>
          <cell r="L2271">
            <v>12960180.199999999</v>
          </cell>
        </row>
        <row r="2272">
          <cell r="A2272">
            <v>1914</v>
          </cell>
          <cell r="I2272"/>
          <cell r="J2272">
            <v>4567.1499999999996</v>
          </cell>
          <cell r="K2272">
            <v>4567.1499999999996</v>
          </cell>
          <cell r="L2272">
            <v>12964747.35</v>
          </cell>
        </row>
        <row r="2273">
          <cell r="A2273">
            <v>1915</v>
          </cell>
          <cell r="I2273">
            <v>80</v>
          </cell>
          <cell r="J2273"/>
          <cell r="K2273">
            <v>-80</v>
          </cell>
          <cell r="L2273">
            <v>12964667.35</v>
          </cell>
        </row>
        <row r="2274">
          <cell r="A2274">
            <v>1916</v>
          </cell>
          <cell r="I2274"/>
          <cell r="J2274">
            <v>309.31</v>
          </cell>
          <cell r="K2274">
            <v>309.31</v>
          </cell>
          <cell r="L2274">
            <v>12964976.66</v>
          </cell>
        </row>
        <row r="2275">
          <cell r="A2275">
            <v>1917</v>
          </cell>
          <cell r="I2275">
            <v>309.31</v>
          </cell>
          <cell r="J2275"/>
          <cell r="K2275">
            <v>-309.31</v>
          </cell>
          <cell r="L2275">
            <v>12964667.35</v>
          </cell>
        </row>
        <row r="2276">
          <cell r="A2276">
            <v>1918</v>
          </cell>
          <cell r="I2276">
            <v>330</v>
          </cell>
          <cell r="J2276"/>
          <cell r="K2276">
            <v>-330</v>
          </cell>
          <cell r="L2276">
            <v>12964337.35</v>
          </cell>
        </row>
        <row r="2277">
          <cell r="A2277">
            <v>1919</v>
          </cell>
          <cell r="I2277">
            <v>536.5</v>
          </cell>
          <cell r="J2277"/>
          <cell r="K2277">
            <v>-536.5</v>
          </cell>
          <cell r="L2277">
            <v>12963800.85</v>
          </cell>
        </row>
        <row r="2278">
          <cell r="A2278">
            <v>1920</v>
          </cell>
          <cell r="I2278">
            <v>1062.81</v>
          </cell>
          <cell r="J2278"/>
          <cell r="K2278">
            <v>-1062.81</v>
          </cell>
          <cell r="L2278">
            <v>12962738.039999999</v>
          </cell>
        </row>
        <row r="2279">
          <cell r="A2279">
            <v>1921</v>
          </cell>
          <cell r="I2279">
            <v>2750</v>
          </cell>
          <cell r="J2279"/>
          <cell r="K2279">
            <v>-2750</v>
          </cell>
          <cell r="L2279">
            <v>12959988.039999999</v>
          </cell>
        </row>
        <row r="2280">
          <cell r="A2280">
            <v>1922</v>
          </cell>
          <cell r="I2280">
            <v>6364.15</v>
          </cell>
          <cell r="J2280"/>
          <cell r="K2280">
            <v>-6364.15</v>
          </cell>
          <cell r="L2280">
            <v>12953623.890000001</v>
          </cell>
        </row>
        <row r="2281">
          <cell r="A2281">
            <v>1923</v>
          </cell>
          <cell r="I2281">
            <v>8960</v>
          </cell>
          <cell r="J2281"/>
          <cell r="K2281">
            <v>-8960</v>
          </cell>
          <cell r="L2281">
            <v>12944663.890000001</v>
          </cell>
        </row>
        <row r="2282">
          <cell r="A2282">
            <v>1924</v>
          </cell>
          <cell r="I2282">
            <v>12574.1</v>
          </cell>
          <cell r="J2282"/>
          <cell r="K2282">
            <v>-12574.1</v>
          </cell>
          <cell r="L2282">
            <v>12932089.789999999</v>
          </cell>
        </row>
        <row r="2283">
          <cell r="A2283">
            <v>1925</v>
          </cell>
          <cell r="I2283">
            <v>15664</v>
          </cell>
          <cell r="J2283"/>
          <cell r="K2283">
            <v>-15664</v>
          </cell>
          <cell r="L2283">
            <v>12916425.789999999</v>
          </cell>
        </row>
        <row r="2284">
          <cell r="A2284">
            <v>1926</v>
          </cell>
          <cell r="I2284">
            <v>21890</v>
          </cell>
          <cell r="J2284"/>
          <cell r="K2284">
            <v>-21890</v>
          </cell>
          <cell r="L2284">
            <v>12894535.789999999</v>
          </cell>
        </row>
        <row r="2285">
          <cell r="A2285">
            <v>1927</v>
          </cell>
          <cell r="I2285">
            <v>22000</v>
          </cell>
          <cell r="J2285"/>
          <cell r="K2285">
            <v>-22000</v>
          </cell>
          <cell r="L2285">
            <v>12872535.789999999</v>
          </cell>
        </row>
        <row r="2286">
          <cell r="A2286">
            <v>1928</v>
          </cell>
          <cell r="I2286">
            <v>27691.54</v>
          </cell>
          <cell r="J2286"/>
          <cell r="K2286">
            <v>-27691.54</v>
          </cell>
          <cell r="L2286">
            <v>12844844.25</v>
          </cell>
        </row>
        <row r="2287">
          <cell r="A2287">
            <v>1929</v>
          </cell>
          <cell r="I2287">
            <v>32736</v>
          </cell>
          <cell r="J2287"/>
          <cell r="K2287">
            <v>-32736</v>
          </cell>
          <cell r="L2287">
            <v>12812108.25</v>
          </cell>
        </row>
        <row r="2288">
          <cell r="A2288">
            <v>1930</v>
          </cell>
          <cell r="I2288">
            <v>50000</v>
          </cell>
          <cell r="J2288"/>
          <cell r="K2288">
            <v>-50000</v>
          </cell>
          <cell r="L2288">
            <v>12762108.25</v>
          </cell>
        </row>
        <row r="2289">
          <cell r="A2289">
            <v>1931</v>
          </cell>
          <cell r="I2289">
            <v>155000</v>
          </cell>
          <cell r="J2289"/>
          <cell r="K2289">
            <v>-155000</v>
          </cell>
          <cell r="L2289">
            <v>12607108.25</v>
          </cell>
        </row>
        <row r="2290">
          <cell r="A2290">
            <v>1932</v>
          </cell>
          <cell r="I2290">
            <v>157603.75</v>
          </cell>
          <cell r="J2290"/>
          <cell r="K2290">
            <v>-157603.75</v>
          </cell>
          <cell r="L2290">
            <v>12449504.5</v>
          </cell>
        </row>
        <row r="2291">
          <cell r="A2291">
            <v>1933</v>
          </cell>
          <cell r="I2291">
            <v>250000</v>
          </cell>
          <cell r="J2291"/>
          <cell r="K2291">
            <v>-250000</v>
          </cell>
          <cell r="L2291">
            <v>12199504.5</v>
          </cell>
        </row>
        <row r="2292">
          <cell r="A2292">
            <v>1934</v>
          </cell>
          <cell r="I2292">
            <v>23.75</v>
          </cell>
          <cell r="J2292"/>
          <cell r="K2292">
            <v>-23.75</v>
          </cell>
          <cell r="L2292">
            <v>12199480.75</v>
          </cell>
        </row>
        <row r="2293">
          <cell r="A2293">
            <v>1935</v>
          </cell>
          <cell r="I2293">
            <v>1740.47</v>
          </cell>
          <cell r="J2293"/>
          <cell r="K2293">
            <v>-1740.47</v>
          </cell>
          <cell r="L2293">
            <v>12197740.279999999</v>
          </cell>
        </row>
        <row r="2294">
          <cell r="A2294">
            <v>1936</v>
          </cell>
          <cell r="I2294">
            <v>2118.6799999999998</v>
          </cell>
          <cell r="J2294"/>
          <cell r="K2294">
            <v>-2118.6799999999998</v>
          </cell>
          <cell r="L2294">
            <v>12195621.6</v>
          </cell>
        </row>
        <row r="2295">
          <cell r="A2295">
            <v>1937</v>
          </cell>
          <cell r="I2295">
            <v>10000</v>
          </cell>
          <cell r="J2295"/>
          <cell r="K2295">
            <v>-10000</v>
          </cell>
          <cell r="L2295">
            <v>12185621.6</v>
          </cell>
        </row>
        <row r="2296">
          <cell r="A2296">
            <v>1938</v>
          </cell>
          <cell r="I2296">
            <v>17500</v>
          </cell>
          <cell r="J2296"/>
          <cell r="K2296">
            <v>-17500</v>
          </cell>
          <cell r="L2296">
            <v>12168121.6</v>
          </cell>
        </row>
        <row r="2297">
          <cell r="A2297">
            <v>1939</v>
          </cell>
          <cell r="I2297">
            <v>30000</v>
          </cell>
          <cell r="J2297"/>
          <cell r="K2297">
            <v>-30000</v>
          </cell>
          <cell r="L2297">
            <v>12138121.6</v>
          </cell>
        </row>
        <row r="2298">
          <cell r="A2298">
            <v>1940</v>
          </cell>
          <cell r="I2298">
            <v>30000</v>
          </cell>
          <cell r="J2298"/>
          <cell r="K2298">
            <v>-30000</v>
          </cell>
          <cell r="L2298">
            <v>12108121.6</v>
          </cell>
        </row>
        <row r="2299">
          <cell r="A2299">
            <v>1941</v>
          </cell>
          <cell r="I2299">
            <v>156473.95000000001</v>
          </cell>
          <cell r="J2299"/>
          <cell r="K2299">
            <v>-156473.95000000001</v>
          </cell>
          <cell r="L2299">
            <v>11951647.65</v>
          </cell>
        </row>
        <row r="2300">
          <cell r="A2300">
            <v>1942</v>
          </cell>
          <cell r="I2300">
            <v>7875</v>
          </cell>
          <cell r="J2300"/>
          <cell r="K2300">
            <v>-7875</v>
          </cell>
          <cell r="L2300">
            <v>11943772.65</v>
          </cell>
        </row>
        <row r="2301">
          <cell r="A2301">
            <v>1943</v>
          </cell>
          <cell r="I2301">
            <v>24632.47</v>
          </cell>
          <cell r="K2301">
            <v>-24632.47</v>
          </cell>
          <cell r="L2301">
            <v>11919140.18</v>
          </cell>
        </row>
        <row r="2302">
          <cell r="A2302">
            <v>1944</v>
          </cell>
          <cell r="I2302">
            <v>25000</v>
          </cell>
          <cell r="J2302"/>
          <cell r="K2302">
            <v>-25000</v>
          </cell>
          <cell r="L2302">
            <v>11894140.18</v>
          </cell>
        </row>
        <row r="2303">
          <cell r="A2303">
            <v>1945</v>
          </cell>
          <cell r="I2303">
            <v>72206.080000000002</v>
          </cell>
          <cell r="J2303"/>
          <cell r="K2303">
            <v>-72206.080000000002</v>
          </cell>
          <cell r="L2303">
            <v>11821934.1</v>
          </cell>
        </row>
        <row r="2304">
          <cell r="A2304">
            <v>1946</v>
          </cell>
          <cell r="I2304">
            <v>150000</v>
          </cell>
          <cell r="J2304"/>
          <cell r="K2304">
            <v>-150000</v>
          </cell>
          <cell r="L2304">
            <v>11671934.1</v>
          </cell>
        </row>
        <row r="2305">
          <cell r="A2305">
            <v>1947</v>
          </cell>
          <cell r="I2305">
            <v>160000</v>
          </cell>
          <cell r="J2305"/>
          <cell r="K2305">
            <v>-160000</v>
          </cell>
          <cell r="L2305">
            <v>11511934.1</v>
          </cell>
        </row>
        <row r="2306">
          <cell r="A2306">
            <v>1948</v>
          </cell>
          <cell r="I2306">
            <v>248841.33</v>
          </cell>
          <cell r="J2306"/>
          <cell r="K2306">
            <v>-248841.33</v>
          </cell>
          <cell r="L2306">
            <v>11263092.77</v>
          </cell>
        </row>
        <row r="2307">
          <cell r="A2307">
            <v>1949</v>
          </cell>
          <cell r="I2307">
            <v>80</v>
          </cell>
          <cell r="J2307"/>
          <cell r="K2307">
            <v>-80</v>
          </cell>
          <cell r="L2307">
            <v>11263012.77</v>
          </cell>
        </row>
        <row r="2308">
          <cell r="A2308">
            <v>1950</v>
          </cell>
          <cell r="I2308">
            <v>3300</v>
          </cell>
          <cell r="J2308"/>
          <cell r="K2308">
            <v>-3300</v>
          </cell>
          <cell r="L2308">
            <v>11259712.77</v>
          </cell>
        </row>
        <row r="2309">
          <cell r="A2309">
            <v>1951</v>
          </cell>
          <cell r="I2309">
            <v>5000</v>
          </cell>
          <cell r="J2309"/>
          <cell r="K2309">
            <v>-5000</v>
          </cell>
          <cell r="L2309">
            <v>11254712.77</v>
          </cell>
        </row>
        <row r="2310">
          <cell r="A2310">
            <v>1952</v>
          </cell>
          <cell r="I2310">
            <v>45263.63</v>
          </cell>
          <cell r="J2310"/>
          <cell r="K2310">
            <v>-45263.63</v>
          </cell>
          <cell r="L2310">
            <v>11209449.140000001</v>
          </cell>
        </row>
        <row r="2311">
          <cell r="A2311">
            <v>1953</v>
          </cell>
          <cell r="I2311">
            <v>50000</v>
          </cell>
          <cell r="J2311"/>
          <cell r="K2311">
            <v>-50000</v>
          </cell>
          <cell r="L2311">
            <v>11159449.140000001</v>
          </cell>
        </row>
        <row r="2312">
          <cell r="A2312">
            <v>1954</v>
          </cell>
          <cell r="I2312">
            <v>60000</v>
          </cell>
          <cell r="J2312"/>
          <cell r="K2312">
            <v>-60000</v>
          </cell>
          <cell r="L2312">
            <v>11099449.140000001</v>
          </cell>
        </row>
        <row r="2313">
          <cell r="A2313">
            <v>1955</v>
          </cell>
          <cell r="I2313">
            <v>315877.32</v>
          </cell>
          <cell r="J2313"/>
          <cell r="K2313">
            <v>-315877.32</v>
          </cell>
          <cell r="L2313">
            <v>10783571.82</v>
          </cell>
        </row>
        <row r="2314">
          <cell r="A2314">
            <v>1956</v>
          </cell>
          <cell r="I2314">
            <v>352013.52</v>
          </cell>
          <cell r="J2314"/>
          <cell r="K2314">
            <v>-352013.52</v>
          </cell>
          <cell r="L2314">
            <v>10431558.300000001</v>
          </cell>
        </row>
        <row r="2315">
          <cell r="A2315">
            <v>1957</v>
          </cell>
          <cell r="I2315">
            <v>1805.17</v>
          </cell>
          <cell r="J2315"/>
          <cell r="K2315">
            <v>-1805.17</v>
          </cell>
          <cell r="L2315">
            <v>10429753.130000001</v>
          </cell>
        </row>
        <row r="2316">
          <cell r="A2316">
            <v>1958</v>
          </cell>
          <cell r="I2316">
            <v>10000</v>
          </cell>
          <cell r="J2316"/>
          <cell r="K2316">
            <v>-10000</v>
          </cell>
          <cell r="L2316">
            <v>10419753.130000001</v>
          </cell>
        </row>
        <row r="2317">
          <cell r="A2317">
            <v>1959</v>
          </cell>
          <cell r="I2317">
            <v>40000</v>
          </cell>
          <cell r="J2317"/>
          <cell r="K2317">
            <v>-40000</v>
          </cell>
          <cell r="L2317">
            <v>10379753.130000001</v>
          </cell>
        </row>
        <row r="2318">
          <cell r="A2318">
            <v>1960</v>
          </cell>
          <cell r="I2318">
            <v>93867.33</v>
          </cell>
          <cell r="J2318"/>
          <cell r="K2318">
            <v>-93867.33</v>
          </cell>
          <cell r="L2318">
            <v>10285885.800000001</v>
          </cell>
        </row>
        <row r="2319">
          <cell r="A2319">
            <v>1961</v>
          </cell>
          <cell r="I2319">
            <v>154522.68</v>
          </cell>
          <cell r="J2319"/>
          <cell r="K2319">
            <v>-154522.68</v>
          </cell>
          <cell r="L2319">
            <v>10131363.119999999</v>
          </cell>
        </row>
        <row r="2320">
          <cell r="A2320">
            <v>1962</v>
          </cell>
          <cell r="I2320">
            <v>250000</v>
          </cell>
          <cell r="J2320"/>
          <cell r="K2320">
            <v>-250000</v>
          </cell>
          <cell r="L2320">
            <v>9881363.1199999992</v>
          </cell>
        </row>
        <row r="2321">
          <cell r="A2321">
            <v>1963</v>
          </cell>
          <cell r="I2321">
            <v>252259.81</v>
          </cell>
          <cell r="J2321"/>
          <cell r="K2321">
            <v>-252259.81</v>
          </cell>
          <cell r="L2321">
            <v>9629103.3100000005</v>
          </cell>
        </row>
        <row r="2322">
          <cell r="A2322">
            <v>1964</v>
          </cell>
          <cell r="I2322">
            <v>2694.05</v>
          </cell>
          <cell r="J2322"/>
          <cell r="K2322">
            <v>-2694.05</v>
          </cell>
          <cell r="L2322">
            <v>9626409.2599999998</v>
          </cell>
        </row>
        <row r="2323">
          <cell r="A2323">
            <v>1965</v>
          </cell>
          <cell r="I2323">
            <v>4166.66</v>
          </cell>
          <cell r="J2323"/>
          <cell r="K2323">
            <v>-4166.66</v>
          </cell>
          <cell r="L2323">
            <v>9622242.5999999996</v>
          </cell>
        </row>
        <row r="2324">
          <cell r="A2324">
            <v>1966</v>
          </cell>
          <cell r="I2324"/>
          <cell r="J2324">
            <v>2852437</v>
          </cell>
          <cell r="K2324">
            <v>2852437</v>
          </cell>
          <cell r="L2324">
            <v>12474679.6</v>
          </cell>
        </row>
        <row r="2325">
          <cell r="A2325">
            <v>1967</v>
          </cell>
          <cell r="I2325"/>
          <cell r="J2325">
            <v>2759802</v>
          </cell>
          <cell r="K2325">
            <v>2759802</v>
          </cell>
          <cell r="L2325">
            <v>15234481.6</v>
          </cell>
        </row>
        <row r="2326">
          <cell r="A2326">
            <v>1968</v>
          </cell>
          <cell r="I2326"/>
          <cell r="J2326">
            <v>1800000</v>
          </cell>
          <cell r="K2326">
            <v>1800000</v>
          </cell>
          <cell r="L2326">
            <v>17034481.600000001</v>
          </cell>
        </row>
        <row r="2327">
          <cell r="A2327">
            <v>1969</v>
          </cell>
          <cell r="I2327">
            <v>80</v>
          </cell>
          <cell r="J2327"/>
          <cell r="K2327">
            <v>-80</v>
          </cell>
          <cell r="L2327">
            <v>17034401.600000001</v>
          </cell>
        </row>
        <row r="2328">
          <cell r="A2328">
            <v>1970</v>
          </cell>
          <cell r="I2328">
            <v>350.6</v>
          </cell>
          <cell r="J2328"/>
          <cell r="K2328">
            <v>-350.6</v>
          </cell>
          <cell r="L2328">
            <v>17034051</v>
          </cell>
        </row>
        <row r="2329">
          <cell r="A2329">
            <v>1971</v>
          </cell>
          <cell r="I2329">
            <v>20000</v>
          </cell>
          <cell r="J2329"/>
          <cell r="K2329">
            <v>-20000</v>
          </cell>
          <cell r="L2329">
            <v>17014051</v>
          </cell>
        </row>
        <row r="2330">
          <cell r="A2330">
            <v>1972</v>
          </cell>
          <cell r="I2330">
            <v>143000</v>
          </cell>
          <cell r="J2330"/>
          <cell r="K2330">
            <v>-143000</v>
          </cell>
          <cell r="L2330">
            <v>16871051</v>
          </cell>
        </row>
        <row r="2331">
          <cell r="A2331">
            <v>1973</v>
          </cell>
          <cell r="I2331">
            <v>150000</v>
          </cell>
          <cell r="J2331"/>
          <cell r="K2331">
            <v>-150000</v>
          </cell>
          <cell r="L2331">
            <v>16721051</v>
          </cell>
        </row>
        <row r="2332">
          <cell r="A2332">
            <v>1974</v>
          </cell>
          <cell r="I2332">
            <v>5000</v>
          </cell>
          <cell r="J2332"/>
          <cell r="K2332">
            <v>-5000</v>
          </cell>
          <cell r="L2332">
            <v>16716051</v>
          </cell>
        </row>
        <row r="2333">
          <cell r="A2333">
            <v>1975</v>
          </cell>
          <cell r="I2333">
            <v>5000</v>
          </cell>
          <cell r="J2333"/>
          <cell r="K2333">
            <v>-5000</v>
          </cell>
          <cell r="L2333">
            <v>16711051</v>
          </cell>
        </row>
        <row r="2334">
          <cell r="A2334">
            <v>1976</v>
          </cell>
          <cell r="I2334">
            <v>5344.24</v>
          </cell>
          <cell r="J2334"/>
          <cell r="K2334">
            <v>-5344.24</v>
          </cell>
          <cell r="L2334">
            <v>16705706.76</v>
          </cell>
        </row>
        <row r="2335">
          <cell r="A2335">
            <v>1977</v>
          </cell>
          <cell r="I2335">
            <v>10000</v>
          </cell>
          <cell r="J2335"/>
          <cell r="K2335">
            <v>-10000</v>
          </cell>
          <cell r="L2335">
            <v>16695706.76</v>
          </cell>
        </row>
        <row r="2336">
          <cell r="A2336">
            <v>1978</v>
          </cell>
          <cell r="I2336">
            <v>10000</v>
          </cell>
          <cell r="J2336"/>
          <cell r="K2336">
            <v>-10000</v>
          </cell>
          <cell r="L2336">
            <v>16685706.76</v>
          </cell>
        </row>
        <row r="2337">
          <cell r="A2337">
            <v>1979</v>
          </cell>
          <cell r="I2337">
            <v>30000</v>
          </cell>
          <cell r="J2337"/>
          <cell r="K2337">
            <v>-30000</v>
          </cell>
          <cell r="L2337">
            <v>16655706.76</v>
          </cell>
        </row>
        <row r="2338">
          <cell r="A2338">
            <v>1980</v>
          </cell>
          <cell r="I2338">
            <v>2000000</v>
          </cell>
          <cell r="J2338"/>
          <cell r="K2338">
            <v>-2000000</v>
          </cell>
          <cell r="L2338">
            <v>14655706.76</v>
          </cell>
        </row>
        <row r="2339">
          <cell r="A2339">
            <v>1981</v>
          </cell>
          <cell r="I2339">
            <v>45263.63</v>
          </cell>
          <cell r="J2339"/>
          <cell r="K2339">
            <v>-45263.63</v>
          </cell>
          <cell r="L2339">
            <v>14610443.130000001</v>
          </cell>
        </row>
        <row r="2340">
          <cell r="A2340">
            <v>1982</v>
          </cell>
          <cell r="I2340">
            <v>100000</v>
          </cell>
          <cell r="J2340"/>
          <cell r="K2340">
            <v>-100000</v>
          </cell>
          <cell r="L2340">
            <v>14510443.130000001</v>
          </cell>
        </row>
        <row r="2341">
          <cell r="A2341">
            <v>1983</v>
          </cell>
          <cell r="I2341">
            <v>100000</v>
          </cell>
          <cell r="J2341"/>
          <cell r="K2341">
            <v>-100000</v>
          </cell>
          <cell r="L2341">
            <v>14410443.130000001</v>
          </cell>
        </row>
        <row r="2342">
          <cell r="A2342">
            <v>1984</v>
          </cell>
          <cell r="I2342">
            <v>138866.35</v>
          </cell>
          <cell r="J2342"/>
          <cell r="K2342">
            <v>-138866.35</v>
          </cell>
          <cell r="L2342">
            <v>14271576.779999999</v>
          </cell>
        </row>
        <row r="2343">
          <cell r="A2343">
            <v>1985</v>
          </cell>
          <cell r="I2343">
            <v>300000</v>
          </cell>
          <cell r="J2343"/>
          <cell r="K2343">
            <v>-300000</v>
          </cell>
          <cell r="L2343">
            <v>13971576.779999999</v>
          </cell>
        </row>
        <row r="2344">
          <cell r="A2344">
            <v>1986</v>
          </cell>
          <cell r="I2344">
            <v>467077.52</v>
          </cell>
          <cell r="J2344"/>
          <cell r="K2344">
            <v>-467077.52</v>
          </cell>
          <cell r="L2344">
            <v>13504499.26</v>
          </cell>
        </row>
        <row r="2345">
          <cell r="A2345">
            <v>1987</v>
          </cell>
          <cell r="I2345">
            <v>654442.66</v>
          </cell>
          <cell r="J2345"/>
          <cell r="K2345">
            <v>-654442.66</v>
          </cell>
          <cell r="L2345">
            <v>12850056.6</v>
          </cell>
        </row>
        <row r="2346">
          <cell r="A2346">
            <v>1988</v>
          </cell>
          <cell r="I2346">
            <v>4600000</v>
          </cell>
          <cell r="J2346"/>
          <cell r="K2346">
            <v>-4600000</v>
          </cell>
          <cell r="L2346">
            <v>8250056.5999999996</v>
          </cell>
          <cell r="M2346">
            <v>8250056.5999999996</v>
          </cell>
        </row>
        <row r="2347">
          <cell r="A2347">
            <v>1989</v>
          </cell>
          <cell r="I2347">
            <v>3287.76</v>
          </cell>
          <cell r="J2347"/>
          <cell r="K2347">
            <v>-3287.76</v>
          </cell>
          <cell r="L2347">
            <v>8246768.8399999999</v>
          </cell>
          <cell r="M2347" t="str">
            <v/>
          </cell>
        </row>
        <row r="2348">
          <cell r="A2348">
            <v>1990</v>
          </cell>
          <cell r="I2348">
            <v>17954</v>
          </cell>
          <cell r="J2348"/>
          <cell r="K2348">
            <v>-17954</v>
          </cell>
          <cell r="L2348">
            <v>8228814.8399999999</v>
          </cell>
          <cell r="M2348" t="str">
            <v/>
          </cell>
        </row>
        <row r="2349">
          <cell r="A2349">
            <v>1991</v>
          </cell>
          <cell r="I2349">
            <v>22722.77</v>
          </cell>
          <cell r="J2349"/>
          <cell r="K2349">
            <v>-22722.77</v>
          </cell>
          <cell r="L2349">
            <v>8206092.0700000003</v>
          </cell>
          <cell r="M2349" t="str">
            <v/>
          </cell>
        </row>
        <row r="2350">
          <cell r="A2350">
            <v>1992</v>
          </cell>
          <cell r="I2350">
            <v>50000</v>
          </cell>
          <cell r="J2350"/>
          <cell r="K2350">
            <v>-50000</v>
          </cell>
          <cell r="L2350">
            <v>8156092.0700000003</v>
          </cell>
          <cell r="M2350" t="str">
            <v/>
          </cell>
        </row>
        <row r="2351">
          <cell r="A2351">
            <v>1993</v>
          </cell>
          <cell r="I2351">
            <v>160000</v>
          </cell>
          <cell r="J2351"/>
          <cell r="K2351">
            <v>-160000</v>
          </cell>
          <cell r="L2351">
            <v>7996092.0700000003</v>
          </cell>
          <cell r="M2351" t="str">
            <v/>
          </cell>
        </row>
        <row r="2352">
          <cell r="A2352">
            <v>1994</v>
          </cell>
          <cell r="I2352">
            <v>650000</v>
          </cell>
          <cell r="J2352"/>
          <cell r="K2352">
            <v>-650000</v>
          </cell>
          <cell r="L2352">
            <v>7346092.0700000003</v>
          </cell>
          <cell r="M2352" t="str">
            <v/>
          </cell>
        </row>
        <row r="2353">
          <cell r="A2353">
            <v>1995</v>
          </cell>
          <cell r="I2353">
            <v>1197278.33</v>
          </cell>
          <cell r="J2353"/>
          <cell r="K2353">
            <v>-1197278.33</v>
          </cell>
          <cell r="L2353">
            <v>6148813.7400000002</v>
          </cell>
          <cell r="M2353">
            <v>6148813.7400000002</v>
          </cell>
        </row>
        <row r="2354">
          <cell r="A2354">
            <v>1996</v>
          </cell>
          <cell r="I2354">
            <v>131324.94</v>
          </cell>
          <cell r="J2354"/>
          <cell r="K2354">
            <v>-131324.94</v>
          </cell>
          <cell r="L2354">
            <v>6017488.7999999998</v>
          </cell>
          <cell r="M2354" t="str">
            <v/>
          </cell>
        </row>
        <row r="2355">
          <cell r="A2355">
            <v>1997</v>
          </cell>
          <cell r="I2355">
            <v>150000</v>
          </cell>
          <cell r="J2355"/>
          <cell r="K2355">
            <v>-150000</v>
          </cell>
          <cell r="L2355">
            <v>5867488.7999999998</v>
          </cell>
          <cell r="M2355">
            <v>5867488.7999999998</v>
          </cell>
        </row>
        <row r="2356">
          <cell r="A2356">
            <v>1998</v>
          </cell>
          <cell r="I2356">
            <v>273</v>
          </cell>
          <cell r="J2356"/>
          <cell r="K2356">
            <v>-273</v>
          </cell>
          <cell r="L2356">
            <v>5867215.7999999998</v>
          </cell>
          <cell r="M2356" t="str">
            <v/>
          </cell>
        </row>
        <row r="2357">
          <cell r="A2357">
            <v>1999</v>
          </cell>
          <cell r="I2357">
            <v>273</v>
          </cell>
          <cell r="J2357"/>
          <cell r="K2357">
            <v>-273</v>
          </cell>
          <cell r="L2357">
            <v>5866942.7999999998</v>
          </cell>
          <cell r="M2357" t="str">
            <v/>
          </cell>
        </row>
        <row r="2358">
          <cell r="A2358">
            <v>2000</v>
          </cell>
          <cell r="I2358">
            <v>1290</v>
          </cell>
          <cell r="J2358"/>
          <cell r="K2358">
            <v>-1290</v>
          </cell>
          <cell r="L2358">
            <v>5865652.7999999998</v>
          </cell>
          <cell r="M2358" t="str">
            <v/>
          </cell>
        </row>
        <row r="2359">
          <cell r="A2359">
            <v>2001</v>
          </cell>
          <cell r="I2359">
            <v>2871.6</v>
          </cell>
          <cell r="J2359"/>
          <cell r="K2359">
            <v>-2871.6</v>
          </cell>
          <cell r="L2359">
            <v>5862781.2000000002</v>
          </cell>
          <cell r="M2359" t="str">
            <v/>
          </cell>
        </row>
        <row r="2360">
          <cell r="A2360">
            <v>2002</v>
          </cell>
          <cell r="I2360">
            <v>3340.45</v>
          </cell>
          <cell r="K2360">
            <v>-3340.45</v>
          </cell>
          <cell r="L2360">
            <v>5859440.75</v>
          </cell>
          <cell r="M2360" t="str">
            <v/>
          </cell>
        </row>
        <row r="2361">
          <cell r="A2361">
            <v>2003</v>
          </cell>
          <cell r="I2361">
            <v>3372.46</v>
          </cell>
          <cell r="J2361"/>
          <cell r="K2361">
            <v>-3372.46</v>
          </cell>
          <cell r="L2361">
            <v>5856068.29</v>
          </cell>
          <cell r="M2361" t="str">
            <v/>
          </cell>
        </row>
        <row r="2362">
          <cell r="A2362">
            <v>2004</v>
          </cell>
          <cell r="I2362">
            <v>8000</v>
          </cell>
          <cell r="J2362"/>
          <cell r="K2362">
            <v>-8000</v>
          </cell>
          <cell r="L2362">
            <v>5848068.29</v>
          </cell>
          <cell r="M2362" t="str">
            <v/>
          </cell>
        </row>
        <row r="2363">
          <cell r="A2363">
            <v>2005</v>
          </cell>
          <cell r="I2363">
            <v>13000</v>
          </cell>
          <cell r="J2363"/>
          <cell r="K2363">
            <v>-13000</v>
          </cell>
          <cell r="L2363">
            <v>5835068.29</v>
          </cell>
          <cell r="M2363" t="str">
            <v/>
          </cell>
        </row>
        <row r="2364">
          <cell r="A2364">
            <v>2006</v>
          </cell>
          <cell r="I2364">
            <v>13566.66</v>
          </cell>
          <cell r="J2364"/>
          <cell r="K2364">
            <v>-13566.66</v>
          </cell>
          <cell r="L2364">
            <v>5821501.6299999999</v>
          </cell>
          <cell r="M2364" t="str">
            <v/>
          </cell>
        </row>
        <row r="2365">
          <cell r="A2365">
            <v>2007</v>
          </cell>
          <cell r="I2365">
            <v>22741.13</v>
          </cell>
          <cell r="J2365"/>
          <cell r="K2365">
            <v>-22741.13</v>
          </cell>
          <cell r="L2365">
            <v>5798760.5</v>
          </cell>
          <cell r="M2365" t="str">
            <v/>
          </cell>
        </row>
        <row r="2366">
          <cell r="A2366">
            <v>2008</v>
          </cell>
          <cell r="I2366">
            <v>54727</v>
          </cell>
          <cell r="J2366"/>
          <cell r="K2366">
            <v>-54727</v>
          </cell>
          <cell r="L2366">
            <v>5744033.5</v>
          </cell>
          <cell r="M2366" t="str">
            <v/>
          </cell>
        </row>
        <row r="2367">
          <cell r="A2367">
            <v>2009</v>
          </cell>
          <cell r="I2367">
            <v>55000</v>
          </cell>
          <cell r="J2367"/>
          <cell r="K2367">
            <v>-55000</v>
          </cell>
          <cell r="L2367">
            <v>5689033.5</v>
          </cell>
          <cell r="M2367">
            <v>5689033.5</v>
          </cell>
        </row>
        <row r="2368">
          <cell r="A2368">
            <v>2010</v>
          </cell>
          <cell r="I2368">
            <v>80</v>
          </cell>
          <cell r="J2368"/>
          <cell r="K2368">
            <v>-80</v>
          </cell>
          <cell r="L2368">
            <v>5688953.5</v>
          </cell>
          <cell r="M2368" t="str">
            <v/>
          </cell>
        </row>
        <row r="2369">
          <cell r="A2369">
            <v>2011</v>
          </cell>
          <cell r="I2369">
            <v>7825.91</v>
          </cell>
          <cell r="K2369">
            <v>-7825.91</v>
          </cell>
          <cell r="L2369">
            <v>5681127.5899999999</v>
          </cell>
          <cell r="M2369">
            <v>5681127.5899999999</v>
          </cell>
        </row>
        <row r="2370">
          <cell r="A2370">
            <v>2012</v>
          </cell>
          <cell r="J2370">
            <v>200000</v>
          </cell>
          <cell r="K2370">
            <v>200000</v>
          </cell>
          <cell r="L2370">
            <v>5881127.5899999999</v>
          </cell>
          <cell r="M2370" t="str">
            <v/>
          </cell>
        </row>
        <row r="2371">
          <cell r="A2371">
            <v>2013</v>
          </cell>
          <cell r="I2371">
            <v>11550</v>
          </cell>
          <cell r="J2371"/>
          <cell r="K2371">
            <v>-11550</v>
          </cell>
          <cell r="L2371">
            <v>5869577.5899999999</v>
          </cell>
          <cell r="M2371" t="str">
            <v/>
          </cell>
        </row>
        <row r="2372">
          <cell r="A2372">
            <v>2014</v>
          </cell>
          <cell r="I2372">
            <v>13606.11</v>
          </cell>
          <cell r="J2372"/>
          <cell r="K2372">
            <v>-13606.11</v>
          </cell>
          <cell r="L2372">
            <v>5855971.4800000004</v>
          </cell>
          <cell r="M2372" t="str">
            <v/>
          </cell>
        </row>
        <row r="2373">
          <cell r="A2373">
            <v>2015</v>
          </cell>
          <cell r="I2373">
            <v>14875</v>
          </cell>
          <cell r="J2373"/>
          <cell r="K2373">
            <v>-14875</v>
          </cell>
          <cell r="L2373">
            <v>5841096.4800000004</v>
          </cell>
          <cell r="M2373" t="str">
            <v/>
          </cell>
        </row>
        <row r="2374">
          <cell r="A2374">
            <v>2016</v>
          </cell>
          <cell r="I2374">
            <v>165000</v>
          </cell>
          <cell r="J2374"/>
          <cell r="K2374">
            <v>-165000</v>
          </cell>
          <cell r="L2374">
            <v>5676096.4800000004</v>
          </cell>
          <cell r="M2374" t="str">
            <v/>
          </cell>
        </row>
        <row r="2375">
          <cell r="A2375">
            <v>2017</v>
          </cell>
          <cell r="I2375">
            <v>1400000</v>
          </cell>
          <cell r="J2375"/>
          <cell r="K2375">
            <v>-1400000</v>
          </cell>
          <cell r="L2375">
            <v>4276096.4800000004</v>
          </cell>
          <cell r="M2375">
            <v>4276096.4800000004</v>
          </cell>
        </row>
        <row r="2376">
          <cell r="A2376">
            <v>2018</v>
          </cell>
          <cell r="I2376"/>
          <cell r="J2376">
            <v>3232024</v>
          </cell>
          <cell r="K2376">
            <v>3232024</v>
          </cell>
          <cell r="L2376">
            <v>7508120.4800000004</v>
          </cell>
          <cell r="M2376" t="str">
            <v/>
          </cell>
        </row>
        <row r="2377">
          <cell r="A2377">
            <v>2019</v>
          </cell>
          <cell r="I2377"/>
          <cell r="J2377">
            <v>757506</v>
          </cell>
          <cell r="K2377">
            <v>757506</v>
          </cell>
          <cell r="L2377">
            <v>8265626.4800000004</v>
          </cell>
          <cell r="M2377" t="str">
            <v/>
          </cell>
        </row>
        <row r="2378">
          <cell r="A2378">
            <v>2020</v>
          </cell>
          <cell r="I2378">
            <v>707.29</v>
          </cell>
          <cell r="J2378"/>
          <cell r="K2378">
            <v>-707.29</v>
          </cell>
          <cell r="L2378">
            <v>8264919.1900000004</v>
          </cell>
          <cell r="M2378" t="str">
            <v/>
          </cell>
        </row>
        <row r="2379">
          <cell r="A2379">
            <v>2021</v>
          </cell>
          <cell r="I2379">
            <v>2113</v>
          </cell>
          <cell r="J2379"/>
          <cell r="K2379">
            <v>-2113</v>
          </cell>
          <cell r="L2379">
            <v>8262806.1900000004</v>
          </cell>
          <cell r="M2379" t="str">
            <v/>
          </cell>
        </row>
        <row r="2380">
          <cell r="A2380">
            <v>2022</v>
          </cell>
          <cell r="I2380">
            <v>22000</v>
          </cell>
          <cell r="J2380"/>
          <cell r="K2380">
            <v>-22000</v>
          </cell>
          <cell r="L2380">
            <v>8240806.1900000004</v>
          </cell>
          <cell r="M2380" t="str">
            <v/>
          </cell>
        </row>
        <row r="2381">
          <cell r="A2381">
            <v>2023</v>
          </cell>
          <cell r="I2381">
            <v>24018.5</v>
          </cell>
          <cell r="J2381"/>
          <cell r="K2381">
            <v>-24018.5</v>
          </cell>
          <cell r="L2381">
            <v>8216787.6900000004</v>
          </cell>
          <cell r="M2381" t="str">
            <v/>
          </cell>
        </row>
        <row r="2382">
          <cell r="A2382">
            <v>2024</v>
          </cell>
          <cell r="I2382">
            <v>132421.89000000001</v>
          </cell>
          <cell r="J2382"/>
          <cell r="K2382">
            <v>-132421.89000000001</v>
          </cell>
          <cell r="L2382">
            <v>8084365.7999999998</v>
          </cell>
          <cell r="M2382" t="str">
            <v/>
          </cell>
        </row>
        <row r="2383">
          <cell r="A2383">
            <v>2025</v>
          </cell>
          <cell r="I2383">
            <v>1320000</v>
          </cell>
          <cell r="J2383"/>
          <cell r="K2383">
            <v>-1320000</v>
          </cell>
          <cell r="L2383">
            <v>6764365.7999999998</v>
          </cell>
          <cell r="M2383">
            <v>6764365.7999999998</v>
          </cell>
        </row>
        <row r="2384">
          <cell r="A2384">
            <v>2026</v>
          </cell>
          <cell r="I2384"/>
          <cell r="J2384">
            <v>2121902</v>
          </cell>
          <cell r="K2384">
            <v>2121902</v>
          </cell>
          <cell r="L2384">
            <v>8886267.8000000007</v>
          </cell>
          <cell r="M2384" t="str">
            <v/>
          </cell>
        </row>
        <row r="2385">
          <cell r="A2385">
            <v>2027</v>
          </cell>
          <cell r="I2385"/>
          <cell r="J2385">
            <v>1100000</v>
          </cell>
          <cell r="K2385">
            <v>1100000</v>
          </cell>
          <cell r="L2385">
            <v>9986267.8000000007</v>
          </cell>
          <cell r="M2385" t="str">
            <v/>
          </cell>
        </row>
        <row r="2386">
          <cell r="A2386">
            <v>2028</v>
          </cell>
          <cell r="I2386">
            <v>1142.49</v>
          </cell>
          <cell r="J2386"/>
          <cell r="K2386">
            <v>-1142.49</v>
          </cell>
          <cell r="L2386">
            <v>9985125.3100000005</v>
          </cell>
          <cell r="M2386" t="str">
            <v/>
          </cell>
        </row>
        <row r="2387">
          <cell r="A2387">
            <v>2029</v>
          </cell>
          <cell r="I2387">
            <v>311915.15999999997</v>
          </cell>
          <cell r="J2387"/>
          <cell r="K2387">
            <v>-311915.15999999997</v>
          </cell>
          <cell r="L2387">
            <v>9673210.1500000004</v>
          </cell>
          <cell r="M2387" t="str">
            <v/>
          </cell>
        </row>
        <row r="2388">
          <cell r="A2388">
            <v>2030</v>
          </cell>
          <cell r="I2388">
            <v>2272549.4</v>
          </cell>
          <cell r="J2388"/>
          <cell r="K2388">
            <v>-2272549.4</v>
          </cell>
          <cell r="L2388">
            <v>7400660.75</v>
          </cell>
          <cell r="M2388">
            <v>7400660.75</v>
          </cell>
        </row>
        <row r="2389">
          <cell r="A2389">
            <v>2031</v>
          </cell>
          <cell r="I2389">
            <v>480000</v>
          </cell>
          <cell r="J2389"/>
          <cell r="K2389">
            <v>-480000</v>
          </cell>
          <cell r="L2389">
            <v>6920660.75</v>
          </cell>
          <cell r="M2389">
            <v>6920660.75</v>
          </cell>
        </row>
        <row r="2390">
          <cell r="A2390">
            <v>2032</v>
          </cell>
          <cell r="I2390">
            <v>49.4</v>
          </cell>
          <cell r="J2390"/>
          <cell r="K2390">
            <v>-49.4</v>
          </cell>
          <cell r="L2390">
            <v>6920611.3499999996</v>
          </cell>
          <cell r="M2390" t="str">
            <v/>
          </cell>
        </row>
        <row r="2391">
          <cell r="A2391">
            <v>2033</v>
          </cell>
          <cell r="I2391">
            <v>1740.47</v>
          </cell>
          <cell r="J2391"/>
          <cell r="K2391">
            <v>-1740.47</v>
          </cell>
          <cell r="L2391">
            <v>6918870.8799999999</v>
          </cell>
          <cell r="M2391" t="str">
            <v/>
          </cell>
        </row>
        <row r="2392">
          <cell r="A2392">
            <v>2034</v>
          </cell>
          <cell r="I2392">
            <v>10000</v>
          </cell>
          <cell r="J2392"/>
          <cell r="K2392">
            <v>-10000</v>
          </cell>
          <cell r="L2392">
            <v>6908870.8799999999</v>
          </cell>
          <cell r="M2392" t="str">
            <v/>
          </cell>
        </row>
        <row r="2393">
          <cell r="A2393">
            <v>2035</v>
          </cell>
          <cell r="I2393">
            <v>15744.2</v>
          </cell>
          <cell r="J2393"/>
          <cell r="K2393">
            <v>-15744.2</v>
          </cell>
          <cell r="L2393">
            <v>6893126.6799999997</v>
          </cell>
          <cell r="M2393" t="str">
            <v/>
          </cell>
        </row>
        <row r="2394">
          <cell r="A2394">
            <v>2036</v>
          </cell>
          <cell r="I2394">
            <v>40000</v>
          </cell>
          <cell r="J2394"/>
          <cell r="K2394">
            <v>-40000</v>
          </cell>
          <cell r="L2394">
            <v>6853126.6799999997</v>
          </cell>
          <cell r="M2394" t="str">
            <v/>
          </cell>
        </row>
        <row r="2395">
          <cell r="A2395">
            <v>2037</v>
          </cell>
          <cell r="I2395">
            <v>114840</v>
          </cell>
          <cell r="J2395"/>
          <cell r="K2395">
            <v>-114840</v>
          </cell>
          <cell r="L2395">
            <v>6738286.6799999997</v>
          </cell>
          <cell r="M2395" t="str">
            <v/>
          </cell>
        </row>
        <row r="2396">
          <cell r="A2396">
            <v>2038</v>
          </cell>
          <cell r="I2396">
            <v>2849698.5</v>
          </cell>
          <cell r="J2396"/>
          <cell r="K2396">
            <v>-2849698.5</v>
          </cell>
          <cell r="L2396">
            <v>3888588.18</v>
          </cell>
          <cell r="M2396">
            <v>3888588.18</v>
          </cell>
        </row>
        <row r="2397">
          <cell r="A2397">
            <v>2039</v>
          </cell>
          <cell r="I2397"/>
          <cell r="J2397">
            <v>1007.75</v>
          </cell>
          <cell r="K2397">
            <v>1007.75</v>
          </cell>
          <cell r="L2397">
            <v>3889595.93</v>
          </cell>
          <cell r="M2397" t="str">
            <v/>
          </cell>
        </row>
        <row r="2398">
          <cell r="A2398">
            <v>2040</v>
          </cell>
          <cell r="I2398">
            <v>80</v>
          </cell>
          <cell r="J2398"/>
          <cell r="K2398">
            <v>-80</v>
          </cell>
          <cell r="L2398">
            <v>3889515.93</v>
          </cell>
          <cell r="M2398" t="str">
            <v/>
          </cell>
        </row>
        <row r="2399">
          <cell r="A2399">
            <v>2041</v>
          </cell>
          <cell r="I2399">
            <v>3102</v>
          </cell>
          <cell r="J2399"/>
          <cell r="K2399">
            <v>-3102</v>
          </cell>
          <cell r="L2399">
            <v>3886413.93</v>
          </cell>
          <cell r="M2399" t="str">
            <v/>
          </cell>
        </row>
        <row r="2400">
          <cell r="A2400">
            <v>2042</v>
          </cell>
          <cell r="I2400">
            <v>140000</v>
          </cell>
          <cell r="J2400"/>
          <cell r="K2400">
            <v>-140000</v>
          </cell>
          <cell r="L2400">
            <v>3746413.93</v>
          </cell>
          <cell r="M2400" t="str">
            <v/>
          </cell>
        </row>
        <row r="2401">
          <cell r="A2401">
            <v>2043</v>
          </cell>
          <cell r="I2401">
            <v>215801.06</v>
          </cell>
          <cell r="J2401"/>
          <cell r="K2401">
            <v>-215801.06</v>
          </cell>
          <cell r="L2401">
            <v>3530612.87</v>
          </cell>
          <cell r="M2401">
            <v>3530612.87</v>
          </cell>
        </row>
        <row r="2402">
          <cell r="A2402">
            <v>2044</v>
          </cell>
          <cell r="I2402">
            <v>273</v>
          </cell>
          <cell r="J2402"/>
          <cell r="K2402">
            <v>-273</v>
          </cell>
          <cell r="L2402">
            <v>3530339.87</v>
          </cell>
          <cell r="M2402" t="str">
            <v/>
          </cell>
        </row>
        <row r="2403">
          <cell r="A2403">
            <v>2045</v>
          </cell>
          <cell r="I2403">
            <v>1980</v>
          </cell>
          <cell r="J2403"/>
          <cell r="K2403">
            <v>-1980</v>
          </cell>
          <cell r="L2403">
            <v>3528359.87</v>
          </cell>
          <cell r="M2403" t="str">
            <v/>
          </cell>
        </row>
        <row r="2404">
          <cell r="A2404">
            <v>2046</v>
          </cell>
          <cell r="I2404">
            <v>3335.84</v>
          </cell>
          <cell r="J2404"/>
          <cell r="K2404">
            <v>-3335.84</v>
          </cell>
          <cell r="L2404">
            <v>3525024.03</v>
          </cell>
          <cell r="M2404" t="str">
            <v/>
          </cell>
        </row>
        <row r="2405">
          <cell r="A2405">
            <v>2047</v>
          </cell>
          <cell r="I2405">
            <v>3337.24</v>
          </cell>
          <cell r="J2405"/>
          <cell r="K2405">
            <v>-3337.24</v>
          </cell>
          <cell r="L2405">
            <v>3521686.79</v>
          </cell>
          <cell r="M2405" t="str">
            <v/>
          </cell>
        </row>
        <row r="2406">
          <cell r="A2406">
            <v>2048</v>
          </cell>
          <cell r="I2406">
            <v>3428.77</v>
          </cell>
          <cell r="J2406"/>
          <cell r="K2406">
            <v>-3428.77</v>
          </cell>
          <cell r="L2406">
            <v>3518258.02</v>
          </cell>
          <cell r="M2406" t="str">
            <v/>
          </cell>
        </row>
        <row r="2407">
          <cell r="A2407">
            <v>2049</v>
          </cell>
          <cell r="I2407">
            <v>4624.91</v>
          </cell>
          <cell r="J2407"/>
          <cell r="K2407">
            <v>-4624.91</v>
          </cell>
          <cell r="L2407">
            <v>3513633.11</v>
          </cell>
          <cell r="M2407" t="str">
            <v/>
          </cell>
        </row>
        <row r="2408">
          <cell r="A2408">
            <v>2050</v>
          </cell>
          <cell r="I2408">
            <v>5115.9399999999996</v>
          </cell>
          <cell r="J2408"/>
          <cell r="K2408">
            <v>-5115.9399999999996</v>
          </cell>
          <cell r="L2408">
            <v>3508517.17</v>
          </cell>
          <cell r="M2408" t="str">
            <v/>
          </cell>
        </row>
        <row r="2409">
          <cell r="A2409">
            <v>2051</v>
          </cell>
          <cell r="I2409">
            <v>25000</v>
          </cell>
          <cell r="J2409"/>
          <cell r="K2409">
            <v>-25000</v>
          </cell>
          <cell r="L2409">
            <v>3483517.17</v>
          </cell>
          <cell r="M2409" t="str">
            <v/>
          </cell>
        </row>
        <row r="2410">
          <cell r="A2410">
            <v>2052</v>
          </cell>
          <cell r="I2410">
            <v>25000</v>
          </cell>
          <cell r="J2410"/>
          <cell r="K2410">
            <v>-25000</v>
          </cell>
          <cell r="L2410">
            <v>3458517.17</v>
          </cell>
          <cell r="M2410" t="str">
            <v/>
          </cell>
        </row>
        <row r="2411">
          <cell r="A2411">
            <v>2053</v>
          </cell>
          <cell r="I2411">
            <v>50000</v>
          </cell>
          <cell r="J2411"/>
          <cell r="K2411">
            <v>-50000</v>
          </cell>
          <cell r="L2411">
            <v>3408517.17</v>
          </cell>
          <cell r="M2411">
            <v>3408517.17</v>
          </cell>
        </row>
        <row r="2412">
          <cell r="A2412">
            <v>2054</v>
          </cell>
          <cell r="I2412">
            <v>99446.71</v>
          </cell>
          <cell r="J2412"/>
          <cell r="K2412">
            <v>-99446.71</v>
          </cell>
          <cell r="L2412">
            <v>3309070.46</v>
          </cell>
          <cell r="M2412" t="str">
            <v/>
          </cell>
        </row>
        <row r="2413">
          <cell r="A2413">
            <v>2055</v>
          </cell>
          <cell r="I2413">
            <v>137833.04999999999</v>
          </cell>
          <cell r="J2413"/>
          <cell r="K2413">
            <v>-137833.04999999999</v>
          </cell>
          <cell r="L2413">
            <v>3171237.41</v>
          </cell>
          <cell r="M2413" t="str">
            <v/>
          </cell>
        </row>
        <row r="2414">
          <cell r="A2414">
            <v>2056</v>
          </cell>
          <cell r="I2414">
            <v>250000</v>
          </cell>
          <cell r="J2414"/>
          <cell r="K2414">
            <v>-250000</v>
          </cell>
          <cell r="L2414">
            <v>2921237.41</v>
          </cell>
          <cell r="M2414">
            <v>2921237.41</v>
          </cell>
        </row>
        <row r="2415">
          <cell r="A2415">
            <v>2057</v>
          </cell>
          <cell r="I2415"/>
          <cell r="J2415">
            <v>11431380.140000001</v>
          </cell>
          <cell r="K2415">
            <v>11431380.140000001</v>
          </cell>
          <cell r="L2415">
            <v>14352617.550000001</v>
          </cell>
          <cell r="M2415" t="str">
            <v/>
          </cell>
        </row>
        <row r="2416">
          <cell r="A2416">
            <v>2058</v>
          </cell>
          <cell r="I2416">
            <v>312900.90000000002</v>
          </cell>
          <cell r="J2416"/>
          <cell r="K2416">
            <v>-312900.90000000002</v>
          </cell>
          <cell r="L2416">
            <v>14039716.65</v>
          </cell>
          <cell r="M2416">
            <v>14039716.65</v>
          </cell>
        </row>
        <row r="2417">
          <cell r="A2417">
            <v>2059</v>
          </cell>
          <cell r="I2417">
            <v>2694.05</v>
          </cell>
          <cell r="J2417"/>
          <cell r="K2417">
            <v>-2694.05</v>
          </cell>
          <cell r="L2417">
            <v>14037022.6</v>
          </cell>
          <cell r="M2417" t="str">
            <v/>
          </cell>
        </row>
        <row r="2418">
          <cell r="A2418">
            <v>2060</v>
          </cell>
          <cell r="I2418">
            <v>11114.4</v>
          </cell>
          <cell r="J2418"/>
          <cell r="K2418">
            <v>-11114.4</v>
          </cell>
          <cell r="L2418">
            <v>14025908.199999999</v>
          </cell>
          <cell r="M2418" t="str">
            <v/>
          </cell>
        </row>
        <row r="2419">
          <cell r="A2419">
            <v>2061</v>
          </cell>
          <cell r="I2419">
            <v>20000</v>
          </cell>
          <cell r="J2419"/>
          <cell r="K2419">
            <v>-20000</v>
          </cell>
          <cell r="L2419">
            <v>14005908.199999999</v>
          </cell>
          <cell r="M2419" t="str">
            <v/>
          </cell>
        </row>
        <row r="2420">
          <cell r="A2420">
            <v>2062</v>
          </cell>
          <cell r="I2420">
            <v>100000</v>
          </cell>
          <cell r="J2420"/>
          <cell r="K2420">
            <v>-100000</v>
          </cell>
          <cell r="L2420">
            <v>13905908.199999999</v>
          </cell>
          <cell r="M2420">
            <v>13905908.199999999</v>
          </cell>
        </row>
        <row r="2421">
          <cell r="A2421">
            <v>2063</v>
          </cell>
          <cell r="I2421">
            <v>45000</v>
          </cell>
          <cell r="J2421"/>
          <cell r="K2421">
            <v>-45000</v>
          </cell>
          <cell r="L2421">
            <v>13860908.199999999</v>
          </cell>
          <cell r="M2421" t="str">
            <v/>
          </cell>
        </row>
        <row r="2422">
          <cell r="A2422">
            <v>2064</v>
          </cell>
          <cell r="I2422">
            <v>155000</v>
          </cell>
          <cell r="J2422"/>
          <cell r="K2422">
            <v>-155000</v>
          </cell>
          <cell r="L2422">
            <v>13705908.199999999</v>
          </cell>
          <cell r="M2422" t="str">
            <v/>
          </cell>
        </row>
        <row r="2423">
          <cell r="A2423">
            <v>2065</v>
          </cell>
          <cell r="I2423">
            <v>654442.66</v>
          </cell>
          <cell r="J2423"/>
          <cell r="K2423">
            <v>-654442.66</v>
          </cell>
          <cell r="L2423">
            <v>13051465.539999999</v>
          </cell>
          <cell r="M2423">
            <v>13051465.539999999</v>
          </cell>
        </row>
        <row r="2424">
          <cell r="A2424">
            <v>2066</v>
          </cell>
          <cell r="I2424">
            <v>25.65</v>
          </cell>
          <cell r="J2424"/>
          <cell r="K2424">
            <v>-25.65</v>
          </cell>
          <cell r="L2424">
            <v>13051439.890000001</v>
          </cell>
          <cell r="M2424" t="str">
            <v/>
          </cell>
        </row>
        <row r="2425">
          <cell r="A2425">
            <v>2067</v>
          </cell>
          <cell r="I2425">
            <v>80</v>
          </cell>
          <cell r="J2425"/>
          <cell r="K2425">
            <v>-80</v>
          </cell>
          <cell r="L2425">
            <v>13051359.890000001</v>
          </cell>
          <cell r="M2425" t="str">
            <v/>
          </cell>
        </row>
        <row r="2426">
          <cell r="A2426">
            <v>2068</v>
          </cell>
          <cell r="I2426">
            <v>3000</v>
          </cell>
          <cell r="J2426"/>
          <cell r="K2426">
            <v>-3000</v>
          </cell>
          <cell r="L2426">
            <v>13048359.890000001</v>
          </cell>
          <cell r="M2426" t="str">
            <v/>
          </cell>
        </row>
        <row r="2427">
          <cell r="A2427">
            <v>2069</v>
          </cell>
          <cell r="I2427">
            <v>3080</v>
          </cell>
          <cell r="J2427"/>
          <cell r="K2427">
            <v>-3080</v>
          </cell>
          <cell r="L2427">
            <v>13045279.890000001</v>
          </cell>
          <cell r="M2427" t="str">
            <v/>
          </cell>
        </row>
        <row r="2428">
          <cell r="A2428">
            <v>2070</v>
          </cell>
          <cell r="I2428">
            <v>6226.48</v>
          </cell>
          <cell r="J2428"/>
          <cell r="K2428">
            <v>-6226.48</v>
          </cell>
          <cell r="L2428">
            <v>13039053.41</v>
          </cell>
          <cell r="M2428" t="str">
            <v/>
          </cell>
        </row>
        <row r="2429">
          <cell r="A2429">
            <v>2071</v>
          </cell>
          <cell r="I2429">
            <v>23520.75</v>
          </cell>
          <cell r="J2429"/>
          <cell r="K2429">
            <v>-23520.75</v>
          </cell>
          <cell r="L2429">
            <v>13015532.66</v>
          </cell>
          <cell r="M2429" t="str">
            <v/>
          </cell>
        </row>
        <row r="2430">
          <cell r="A2430">
            <v>2072</v>
          </cell>
          <cell r="I2430">
            <v>36005.54</v>
          </cell>
          <cell r="J2430"/>
          <cell r="K2430">
            <v>-36005.54</v>
          </cell>
          <cell r="L2430">
            <v>12979527.119999999</v>
          </cell>
          <cell r="M2430" t="str">
            <v/>
          </cell>
        </row>
        <row r="2431">
          <cell r="A2431">
            <v>2073</v>
          </cell>
          <cell r="I2431">
            <v>130609.59</v>
          </cell>
          <cell r="J2431"/>
          <cell r="K2431">
            <v>-130609.59</v>
          </cell>
          <cell r="L2431">
            <v>12848917.529999999</v>
          </cell>
          <cell r="M2431" t="str">
            <v/>
          </cell>
        </row>
        <row r="2432">
          <cell r="A2432">
            <v>2074</v>
          </cell>
          <cell r="I2432">
            <v>312949.87</v>
          </cell>
          <cell r="J2432"/>
          <cell r="K2432">
            <v>-312949.87</v>
          </cell>
          <cell r="L2432">
            <v>12535967.66</v>
          </cell>
          <cell r="M2432" t="str">
            <v/>
          </cell>
        </row>
        <row r="2433">
          <cell r="A2433">
            <v>2075</v>
          </cell>
          <cell r="I2433">
            <v>600000</v>
          </cell>
          <cell r="J2433"/>
          <cell r="K2433">
            <v>-600000</v>
          </cell>
          <cell r="L2433">
            <v>11935967.66</v>
          </cell>
          <cell r="M2433" t="str">
            <v/>
          </cell>
        </row>
        <row r="2434">
          <cell r="A2434">
            <v>2076</v>
          </cell>
          <cell r="I2434">
            <v>1000000</v>
          </cell>
          <cell r="J2434"/>
          <cell r="K2434">
            <v>-1000000</v>
          </cell>
          <cell r="L2434">
            <v>10935967.66</v>
          </cell>
          <cell r="M2434" t="str">
            <v/>
          </cell>
        </row>
        <row r="2435">
          <cell r="A2435">
            <v>2077</v>
          </cell>
          <cell r="I2435">
            <v>1972927</v>
          </cell>
          <cell r="J2435"/>
          <cell r="K2435">
            <v>-1972927</v>
          </cell>
          <cell r="L2435">
            <v>8963040.6600000001</v>
          </cell>
          <cell r="M2435">
            <v>8963040.6600000001</v>
          </cell>
        </row>
        <row r="2436">
          <cell r="A2436">
            <v>2078</v>
          </cell>
          <cell r="I2436">
            <v>975.15</v>
          </cell>
          <cell r="J2436"/>
          <cell r="K2436">
            <v>-975.15</v>
          </cell>
          <cell r="L2436">
            <v>8962065.5099999998</v>
          </cell>
          <cell r="M2436" t="str">
            <v/>
          </cell>
        </row>
        <row r="2437">
          <cell r="A2437">
            <v>2079</v>
          </cell>
          <cell r="I2437">
            <v>5000</v>
          </cell>
          <cell r="J2437"/>
          <cell r="K2437">
            <v>-5000</v>
          </cell>
          <cell r="L2437">
            <v>8957065.5099999998</v>
          </cell>
          <cell r="M2437" t="str">
            <v/>
          </cell>
        </row>
        <row r="2438">
          <cell r="A2438">
            <v>2080</v>
          </cell>
          <cell r="I2438">
            <v>10000</v>
          </cell>
          <cell r="J2438"/>
          <cell r="K2438">
            <v>-10000</v>
          </cell>
          <cell r="L2438">
            <v>8947065.5099999998</v>
          </cell>
          <cell r="M2438" t="str">
            <v/>
          </cell>
        </row>
        <row r="2439">
          <cell r="A2439">
            <v>2081</v>
          </cell>
          <cell r="I2439">
            <v>30000</v>
          </cell>
          <cell r="J2439"/>
          <cell r="K2439">
            <v>-30000</v>
          </cell>
          <cell r="L2439">
            <v>8917065.5099999998</v>
          </cell>
          <cell r="M2439">
            <v>8917065.5099999998</v>
          </cell>
        </row>
        <row r="2440">
          <cell r="A2440">
            <v>2082</v>
          </cell>
          <cell r="I2440"/>
          <cell r="J2440">
            <v>287</v>
          </cell>
          <cell r="K2440">
            <v>287</v>
          </cell>
          <cell r="L2440">
            <v>8917352.5099999998</v>
          </cell>
          <cell r="M2440" t="str">
            <v/>
          </cell>
        </row>
        <row r="2441">
          <cell r="A2441">
            <v>2083</v>
          </cell>
          <cell r="I2441">
            <v>5000</v>
          </cell>
          <cell r="J2441"/>
          <cell r="K2441">
            <v>-5000</v>
          </cell>
          <cell r="L2441">
            <v>8912352.5099999998</v>
          </cell>
          <cell r="M2441" t="str">
            <v/>
          </cell>
        </row>
        <row r="2442">
          <cell r="A2442">
            <v>2084</v>
          </cell>
          <cell r="I2442">
            <v>6200</v>
          </cell>
          <cell r="J2442"/>
          <cell r="K2442">
            <v>-6200</v>
          </cell>
          <cell r="L2442">
            <v>8906152.5099999998</v>
          </cell>
          <cell r="M2442" t="str">
            <v/>
          </cell>
        </row>
        <row r="2443">
          <cell r="A2443">
            <v>2085</v>
          </cell>
          <cell r="I2443">
            <v>7640.08</v>
          </cell>
          <cell r="J2443"/>
          <cell r="K2443">
            <v>-7640.08</v>
          </cell>
          <cell r="L2443">
            <v>8898512.4299999997</v>
          </cell>
          <cell r="M2443" t="str">
            <v/>
          </cell>
        </row>
        <row r="2444">
          <cell r="A2444">
            <v>2086</v>
          </cell>
          <cell r="I2444">
            <v>11583.79</v>
          </cell>
          <cell r="J2444"/>
          <cell r="K2444">
            <v>-11583.79</v>
          </cell>
          <cell r="L2444">
            <v>8886928.6400000006</v>
          </cell>
          <cell r="M2444" t="str">
            <v/>
          </cell>
        </row>
        <row r="2445">
          <cell r="A2445">
            <v>2087</v>
          </cell>
          <cell r="I2445">
            <v>32050.53</v>
          </cell>
          <cell r="J2445"/>
          <cell r="K2445">
            <v>-32050.53</v>
          </cell>
          <cell r="L2445">
            <v>8854878.1099999994</v>
          </cell>
          <cell r="M2445" t="str">
            <v/>
          </cell>
        </row>
        <row r="2446">
          <cell r="A2446">
            <v>2088</v>
          </cell>
          <cell r="I2446">
            <v>135000</v>
          </cell>
          <cell r="J2446"/>
          <cell r="K2446">
            <v>-135000</v>
          </cell>
          <cell r="L2446">
            <v>8719878.1099999994</v>
          </cell>
          <cell r="M2446">
            <v>8719878.1099999994</v>
          </cell>
        </row>
        <row r="2447">
          <cell r="A2447">
            <v>2089</v>
          </cell>
          <cell r="I2447">
            <v>80</v>
          </cell>
          <cell r="J2447"/>
          <cell r="K2447">
            <v>-80</v>
          </cell>
          <cell r="L2447">
            <v>8719798.1099999994</v>
          </cell>
          <cell r="M2447" t="str">
            <v/>
          </cell>
        </row>
        <row r="2448">
          <cell r="A2448">
            <v>2090</v>
          </cell>
          <cell r="I2448">
            <v>13000</v>
          </cell>
          <cell r="J2448"/>
          <cell r="K2448">
            <v>-13000</v>
          </cell>
          <cell r="L2448">
            <v>8706798.1099999994</v>
          </cell>
          <cell r="M2448" t="str">
            <v/>
          </cell>
        </row>
        <row r="2449">
          <cell r="A2449">
            <v>2091</v>
          </cell>
          <cell r="I2449">
            <v>13566.66</v>
          </cell>
          <cell r="J2449"/>
          <cell r="K2449">
            <v>-13566.66</v>
          </cell>
          <cell r="L2449">
            <v>8693231.4499999993</v>
          </cell>
          <cell r="M2449" t="str">
            <v/>
          </cell>
        </row>
        <row r="2450">
          <cell r="A2450">
            <v>2092</v>
          </cell>
          <cell r="I2450">
            <v>13750</v>
          </cell>
          <cell r="J2450"/>
          <cell r="K2450">
            <v>-13750</v>
          </cell>
          <cell r="L2450">
            <v>8679481.4499999993</v>
          </cell>
          <cell r="M2450" t="str">
            <v/>
          </cell>
        </row>
        <row r="2451">
          <cell r="A2451">
            <v>2093</v>
          </cell>
          <cell r="I2451">
            <v>14840.32</v>
          </cell>
          <cell r="J2451"/>
          <cell r="K2451">
            <v>-14840.32</v>
          </cell>
          <cell r="L2451">
            <v>8664641.1300000008</v>
          </cell>
          <cell r="M2451" t="str">
            <v/>
          </cell>
        </row>
        <row r="2452">
          <cell r="A2452">
            <v>2094</v>
          </cell>
          <cell r="I2452">
            <v>550000</v>
          </cell>
          <cell r="J2452"/>
          <cell r="K2452">
            <v>-550000</v>
          </cell>
          <cell r="L2452">
            <v>8114641.1299999999</v>
          </cell>
          <cell r="M2452" t="str">
            <v/>
          </cell>
        </row>
        <row r="2453">
          <cell r="A2453">
            <v>2095</v>
          </cell>
          <cell r="I2453">
            <v>2237917</v>
          </cell>
          <cell r="J2453"/>
          <cell r="K2453">
            <v>-2237917</v>
          </cell>
          <cell r="L2453">
            <v>5876724.1299999999</v>
          </cell>
          <cell r="M2453">
            <v>5876724.1299999999</v>
          </cell>
        </row>
        <row r="2454">
          <cell r="A2454">
            <v>2096</v>
          </cell>
          <cell r="I2454">
            <v>72137.06</v>
          </cell>
          <cell r="J2454"/>
          <cell r="K2454">
            <v>-72137.06</v>
          </cell>
          <cell r="L2454">
            <v>5804587.0700000003</v>
          </cell>
          <cell r="M2454" t="str">
            <v/>
          </cell>
        </row>
        <row r="2455">
          <cell r="A2455">
            <v>2097</v>
          </cell>
          <cell r="I2455">
            <v>165000</v>
          </cell>
          <cell r="J2455"/>
          <cell r="K2455">
            <v>-165000</v>
          </cell>
          <cell r="L2455">
            <v>5639587.0700000003</v>
          </cell>
          <cell r="M2455">
            <v>5639587.0700000003</v>
          </cell>
        </row>
        <row r="2456">
          <cell r="A2456">
            <v>2098</v>
          </cell>
          <cell r="I2456"/>
          <cell r="J2456">
            <v>11000</v>
          </cell>
          <cell r="K2456">
            <v>11000</v>
          </cell>
          <cell r="L2456">
            <v>5650587.0700000003</v>
          </cell>
          <cell r="M2456" t="str">
            <v/>
          </cell>
        </row>
        <row r="2457">
          <cell r="A2457">
            <v>2099</v>
          </cell>
          <cell r="I2457"/>
          <cell r="J2457">
            <v>4204.45</v>
          </cell>
          <cell r="K2457">
            <v>4204.45</v>
          </cell>
          <cell r="L2457">
            <v>5654791.5199999996</v>
          </cell>
          <cell r="M2457" t="str">
            <v/>
          </cell>
        </row>
        <row r="2458">
          <cell r="A2458">
            <v>2100</v>
          </cell>
          <cell r="I2458">
            <v>3287.76</v>
          </cell>
          <cell r="J2458"/>
          <cell r="K2458">
            <v>-3287.76</v>
          </cell>
          <cell r="L2458">
            <v>5651503.7599999998</v>
          </cell>
          <cell r="M2458" t="str">
            <v/>
          </cell>
        </row>
        <row r="2459">
          <cell r="A2459">
            <v>2101</v>
          </cell>
          <cell r="I2459">
            <v>28339.55</v>
          </cell>
          <cell r="J2459"/>
          <cell r="K2459">
            <v>-28339.55</v>
          </cell>
          <cell r="L2459">
            <v>5623164.21</v>
          </cell>
          <cell r="M2459" t="str">
            <v/>
          </cell>
        </row>
        <row r="2460">
          <cell r="A2460">
            <v>2102</v>
          </cell>
          <cell r="I2460">
            <v>2401755</v>
          </cell>
          <cell r="J2460"/>
          <cell r="K2460">
            <v>-2401755</v>
          </cell>
          <cell r="L2460">
            <v>3221409.21</v>
          </cell>
          <cell r="M2460">
            <v>3221409.21</v>
          </cell>
        </row>
        <row r="2461">
          <cell r="A2461">
            <v>2103</v>
          </cell>
          <cell r="I2461"/>
          <cell r="J2461">
            <v>3496.01</v>
          </cell>
          <cell r="K2461">
            <v>3496.01</v>
          </cell>
          <cell r="L2461">
            <v>3224905.22</v>
          </cell>
          <cell r="M2461" t="str">
            <v/>
          </cell>
        </row>
        <row r="2462">
          <cell r="A2462">
            <v>2104</v>
          </cell>
          <cell r="I2462">
            <v>705.49</v>
          </cell>
          <cell r="J2462"/>
          <cell r="K2462">
            <v>-705.49</v>
          </cell>
          <cell r="L2462">
            <v>3224199.73</v>
          </cell>
          <cell r="M2462" t="str">
            <v/>
          </cell>
        </row>
        <row r="2463">
          <cell r="A2463">
            <v>2105</v>
          </cell>
          <cell r="I2463">
            <v>4166.66</v>
          </cell>
          <cell r="J2463"/>
          <cell r="K2463">
            <v>-4166.66</v>
          </cell>
          <cell r="L2463">
            <v>3220033.07</v>
          </cell>
          <cell r="M2463" t="str">
            <v/>
          </cell>
        </row>
        <row r="2464">
          <cell r="A2464">
            <v>2106</v>
          </cell>
          <cell r="I2464">
            <v>7420.16</v>
          </cell>
          <cell r="J2464"/>
          <cell r="K2464">
            <v>-7420.16</v>
          </cell>
          <cell r="L2464">
            <v>3212612.91</v>
          </cell>
          <cell r="M2464" t="str">
            <v/>
          </cell>
        </row>
        <row r="2465">
          <cell r="A2465">
            <v>2107</v>
          </cell>
          <cell r="I2465">
            <v>7700</v>
          </cell>
          <cell r="J2465"/>
          <cell r="K2465">
            <v>-7700</v>
          </cell>
          <cell r="L2465">
            <v>3204912.91</v>
          </cell>
          <cell r="M2465" t="str">
            <v/>
          </cell>
        </row>
        <row r="2466">
          <cell r="A2466">
            <v>2108</v>
          </cell>
          <cell r="I2466">
            <v>10794.7</v>
          </cell>
          <cell r="J2466"/>
          <cell r="K2466">
            <v>-10794.7</v>
          </cell>
          <cell r="L2466">
            <v>3194118.21</v>
          </cell>
          <cell r="M2466" t="str">
            <v/>
          </cell>
        </row>
        <row r="2467">
          <cell r="A2467">
            <v>2109</v>
          </cell>
          <cell r="I2467">
            <v>11000</v>
          </cell>
          <cell r="J2467"/>
          <cell r="K2467">
            <v>-11000</v>
          </cell>
          <cell r="L2467">
            <v>3183118.21</v>
          </cell>
          <cell r="M2467" t="str">
            <v/>
          </cell>
        </row>
        <row r="2468">
          <cell r="A2468">
            <v>2110</v>
          </cell>
          <cell r="I2468">
            <v>32914.75</v>
          </cell>
          <cell r="J2468"/>
          <cell r="K2468">
            <v>-32914.75</v>
          </cell>
          <cell r="L2468">
            <v>3150203.46</v>
          </cell>
          <cell r="M2468" t="str">
            <v/>
          </cell>
        </row>
        <row r="2469">
          <cell r="A2469">
            <v>2111</v>
          </cell>
          <cell r="I2469">
            <v>54727</v>
          </cell>
          <cell r="J2469"/>
          <cell r="K2469">
            <v>-54727</v>
          </cell>
          <cell r="L2469">
            <v>3095476.46</v>
          </cell>
          <cell r="M2469" t="str">
            <v/>
          </cell>
        </row>
        <row r="2470">
          <cell r="A2470">
            <v>2112</v>
          </cell>
          <cell r="I2470">
            <v>55000</v>
          </cell>
          <cell r="J2470"/>
          <cell r="K2470">
            <v>-55000</v>
          </cell>
          <cell r="L2470">
            <v>3040476.46</v>
          </cell>
          <cell r="M2470" t="str">
            <v/>
          </cell>
        </row>
        <row r="2471">
          <cell r="A2471">
            <v>2113</v>
          </cell>
          <cell r="I2471">
            <v>250000</v>
          </cell>
          <cell r="J2471"/>
          <cell r="K2471">
            <v>-250000</v>
          </cell>
          <cell r="L2471">
            <v>2790476.46</v>
          </cell>
          <cell r="M2471" t="str">
            <v/>
          </cell>
        </row>
        <row r="2472">
          <cell r="A2472">
            <v>2114</v>
          </cell>
          <cell r="I2472">
            <v>250000</v>
          </cell>
          <cell r="J2472"/>
          <cell r="K2472">
            <v>-250000</v>
          </cell>
          <cell r="L2472">
            <v>2540476.46</v>
          </cell>
          <cell r="M2472" t="str">
            <v/>
          </cell>
        </row>
        <row r="2473">
          <cell r="A2473">
            <v>2115</v>
          </cell>
          <cell r="I2473">
            <v>390625</v>
          </cell>
          <cell r="J2473"/>
          <cell r="K2473">
            <v>-390625</v>
          </cell>
          <cell r="L2473">
            <v>2149851.46</v>
          </cell>
          <cell r="M2473">
            <v>2149851.46</v>
          </cell>
        </row>
        <row r="2474">
          <cell r="A2474">
            <v>2116</v>
          </cell>
          <cell r="I2474"/>
          <cell r="J2474">
            <v>2517132</v>
          </cell>
          <cell r="K2474">
            <v>2517132</v>
          </cell>
          <cell r="L2474">
            <v>4666983.46</v>
          </cell>
          <cell r="M2474" t="str">
            <v/>
          </cell>
        </row>
        <row r="2475">
          <cell r="A2475">
            <v>2117</v>
          </cell>
          <cell r="I2475"/>
          <cell r="J2475">
            <v>2299539</v>
          </cell>
          <cell r="K2475">
            <v>2299539</v>
          </cell>
          <cell r="L2475">
            <v>6966522.46</v>
          </cell>
          <cell r="M2475" t="str">
            <v/>
          </cell>
        </row>
        <row r="2476">
          <cell r="A2476">
            <v>2118</v>
          </cell>
          <cell r="I2476"/>
          <cell r="J2476">
            <v>2211892</v>
          </cell>
          <cell r="K2476">
            <v>2211892</v>
          </cell>
          <cell r="L2476">
            <v>9178414.4600000009</v>
          </cell>
          <cell r="M2476" t="str">
            <v/>
          </cell>
        </row>
        <row r="2477">
          <cell r="A2477">
            <v>2119</v>
          </cell>
          <cell r="I2477">
            <v>15664</v>
          </cell>
          <cell r="J2477"/>
          <cell r="K2477">
            <v>-15664</v>
          </cell>
          <cell r="L2477">
            <v>9162750.4600000009</v>
          </cell>
          <cell r="M2477" t="str">
            <v/>
          </cell>
        </row>
        <row r="2478">
          <cell r="A2478">
            <v>2120</v>
          </cell>
          <cell r="I2478">
            <v>465000</v>
          </cell>
          <cell r="J2478"/>
          <cell r="K2478">
            <v>-465000</v>
          </cell>
          <cell r="L2478">
            <v>8697750.4600000009</v>
          </cell>
          <cell r="M2478">
            <v>8697750.4600000009</v>
          </cell>
        </row>
        <row r="2479">
          <cell r="A2479">
            <v>2121</v>
          </cell>
          <cell r="I2479">
            <v>80</v>
          </cell>
          <cell r="J2479"/>
          <cell r="K2479">
            <v>-80</v>
          </cell>
          <cell r="L2479">
            <v>8697670.4600000009</v>
          </cell>
          <cell r="M2479" t="str">
            <v/>
          </cell>
        </row>
        <row r="2480">
          <cell r="A2480">
            <v>2122</v>
          </cell>
          <cell r="I2480">
            <v>3340.45</v>
          </cell>
          <cell r="K2480">
            <v>-3340.45</v>
          </cell>
          <cell r="L2480">
            <v>8694330.0099999998</v>
          </cell>
          <cell r="M2480">
            <v>8694330.0099999998</v>
          </cell>
        </row>
        <row r="2481">
          <cell r="A2481">
            <v>2123</v>
          </cell>
          <cell r="J2481">
            <v>106603.57</v>
          </cell>
          <cell r="K2481">
            <v>106603.57</v>
          </cell>
          <cell r="L2481">
            <v>8800933.5800000001</v>
          </cell>
          <cell r="M2481" t="str">
            <v/>
          </cell>
        </row>
        <row r="2482">
          <cell r="A2482">
            <v>2124</v>
          </cell>
          <cell r="J2482">
            <v>106603.57</v>
          </cell>
          <cell r="K2482">
            <v>106603.57</v>
          </cell>
          <cell r="L2482">
            <v>8907537.1500000004</v>
          </cell>
          <cell r="M2482" t="str">
            <v/>
          </cell>
        </row>
        <row r="2483">
          <cell r="A2483">
            <v>2125</v>
          </cell>
          <cell r="I2483">
            <v>5000</v>
          </cell>
          <cell r="J2483"/>
          <cell r="K2483">
            <v>-5000</v>
          </cell>
          <cell r="L2483">
            <v>8902537.1500000004</v>
          </cell>
          <cell r="M2483" t="str">
            <v/>
          </cell>
        </row>
        <row r="2484">
          <cell r="A2484">
            <v>2126</v>
          </cell>
          <cell r="I2484">
            <v>7825.91</v>
          </cell>
          <cell r="K2484">
            <v>-7825.91</v>
          </cell>
          <cell r="L2484">
            <v>8894711.2400000002</v>
          </cell>
          <cell r="M2484" t="str">
            <v/>
          </cell>
        </row>
        <row r="2485">
          <cell r="A2485">
            <v>2127</v>
          </cell>
          <cell r="I2485">
            <v>1197278.33</v>
          </cell>
          <cell r="J2485"/>
          <cell r="K2485">
            <v>-1197278.33</v>
          </cell>
          <cell r="L2485">
            <v>7697432.9100000001</v>
          </cell>
          <cell r="M2485">
            <v>7697432.9100000001</v>
          </cell>
        </row>
        <row r="2486">
          <cell r="A2486">
            <v>2128</v>
          </cell>
          <cell r="I2486">
            <v>480</v>
          </cell>
          <cell r="J2486"/>
          <cell r="K2486">
            <v>-480</v>
          </cell>
          <cell r="L2486">
            <v>7696952.9100000001</v>
          </cell>
          <cell r="M2486" t="str">
            <v/>
          </cell>
        </row>
        <row r="2487">
          <cell r="A2487">
            <v>2129</v>
          </cell>
          <cell r="I2487">
            <v>2975.13</v>
          </cell>
          <cell r="J2487"/>
          <cell r="K2487">
            <v>-2975.13</v>
          </cell>
          <cell r="L2487">
            <v>7693977.7800000003</v>
          </cell>
          <cell r="M2487" t="str">
            <v/>
          </cell>
        </row>
        <row r="2488">
          <cell r="A2488">
            <v>2130</v>
          </cell>
          <cell r="I2488">
            <v>3694.24</v>
          </cell>
          <cell r="J2488"/>
          <cell r="K2488">
            <v>-3694.24</v>
          </cell>
          <cell r="L2488">
            <v>7690283.54</v>
          </cell>
          <cell r="M2488" t="str">
            <v/>
          </cell>
        </row>
        <row r="2489">
          <cell r="A2489">
            <v>2131</v>
          </cell>
          <cell r="I2489">
            <v>6732</v>
          </cell>
          <cell r="J2489"/>
          <cell r="K2489">
            <v>-6732</v>
          </cell>
          <cell r="L2489">
            <v>7683551.54</v>
          </cell>
          <cell r="M2489" t="str">
            <v/>
          </cell>
        </row>
        <row r="2490">
          <cell r="A2490">
            <v>2132</v>
          </cell>
          <cell r="I2490">
            <v>10000</v>
          </cell>
          <cell r="J2490"/>
          <cell r="K2490">
            <v>-10000</v>
          </cell>
          <cell r="L2490">
            <v>7673551.54</v>
          </cell>
          <cell r="M2490" t="str">
            <v/>
          </cell>
        </row>
        <row r="2491">
          <cell r="A2491">
            <v>2133</v>
          </cell>
          <cell r="I2491">
            <v>15974.75</v>
          </cell>
          <cell r="J2491"/>
          <cell r="K2491">
            <v>-15974.75</v>
          </cell>
          <cell r="L2491">
            <v>7657576.79</v>
          </cell>
          <cell r="M2491" t="str">
            <v/>
          </cell>
        </row>
        <row r="2492">
          <cell r="A2492">
            <v>2134</v>
          </cell>
          <cell r="I2492">
            <v>22000</v>
          </cell>
          <cell r="J2492"/>
          <cell r="K2492">
            <v>-22000</v>
          </cell>
          <cell r="L2492">
            <v>7635576.79</v>
          </cell>
          <cell r="M2492" t="str">
            <v/>
          </cell>
        </row>
        <row r="2493">
          <cell r="A2493">
            <v>2135</v>
          </cell>
          <cell r="I2493">
            <v>66000</v>
          </cell>
          <cell r="J2493"/>
          <cell r="K2493">
            <v>-66000</v>
          </cell>
          <cell r="L2493">
            <v>7569576.79</v>
          </cell>
          <cell r="M2493" t="str">
            <v/>
          </cell>
        </row>
        <row r="2494">
          <cell r="A2494">
            <v>2136</v>
          </cell>
          <cell r="I2494">
            <v>160000</v>
          </cell>
          <cell r="J2494"/>
          <cell r="K2494">
            <v>-160000</v>
          </cell>
          <cell r="L2494">
            <v>7409576.79</v>
          </cell>
          <cell r="M2494">
            <v>7409576.79</v>
          </cell>
        </row>
        <row r="2495">
          <cell r="A2495">
            <v>2137</v>
          </cell>
          <cell r="I2495"/>
          <cell r="J2495">
            <v>6732</v>
          </cell>
          <cell r="K2495">
            <v>6732</v>
          </cell>
          <cell r="L2495">
            <v>7416308.79</v>
          </cell>
          <cell r="M2495" t="str">
            <v/>
          </cell>
        </row>
        <row r="2496">
          <cell r="A2496">
            <v>2138</v>
          </cell>
          <cell r="I2496">
            <v>25.65</v>
          </cell>
          <cell r="J2496"/>
          <cell r="K2496">
            <v>-25.65</v>
          </cell>
          <cell r="L2496">
            <v>7416283.1399999997</v>
          </cell>
          <cell r="M2496" t="str">
            <v/>
          </cell>
        </row>
        <row r="2497">
          <cell r="A2497">
            <v>2139</v>
          </cell>
          <cell r="I2497">
            <v>273</v>
          </cell>
          <cell r="J2497"/>
          <cell r="K2497">
            <v>-273</v>
          </cell>
          <cell r="L2497">
            <v>7416010.1399999997</v>
          </cell>
          <cell r="M2497" t="str">
            <v/>
          </cell>
        </row>
        <row r="2498">
          <cell r="A2498">
            <v>2140</v>
          </cell>
          <cell r="I2498">
            <v>13606.11</v>
          </cell>
          <cell r="J2498"/>
          <cell r="K2498">
            <v>-13606.11</v>
          </cell>
          <cell r="L2498">
            <v>7402404.0300000003</v>
          </cell>
          <cell r="M2498" t="str">
            <v/>
          </cell>
        </row>
        <row r="2499">
          <cell r="A2499">
            <v>2141</v>
          </cell>
          <cell r="I2499">
            <v>14875</v>
          </cell>
          <cell r="J2499"/>
          <cell r="K2499">
            <v>-14875</v>
          </cell>
          <cell r="L2499">
            <v>7387529.0300000003</v>
          </cell>
          <cell r="M2499" t="str">
            <v/>
          </cell>
        </row>
        <row r="2500">
          <cell r="A2500">
            <v>2142</v>
          </cell>
          <cell r="I2500">
            <v>15865.31</v>
          </cell>
          <cell r="J2500"/>
          <cell r="K2500">
            <v>-15865.31</v>
          </cell>
          <cell r="L2500">
            <v>7371663.7199999997</v>
          </cell>
          <cell r="M2500" t="str">
            <v/>
          </cell>
        </row>
        <row r="2501">
          <cell r="A2501">
            <v>2143</v>
          </cell>
          <cell r="I2501">
            <v>18742.45</v>
          </cell>
          <cell r="J2501"/>
          <cell r="K2501">
            <v>-18742.45</v>
          </cell>
          <cell r="L2501">
            <v>7352921.2699999996</v>
          </cell>
          <cell r="M2501" t="str">
            <v/>
          </cell>
        </row>
        <row r="2502">
          <cell r="A2502">
            <v>2144</v>
          </cell>
          <cell r="I2502">
            <v>18742.45</v>
          </cell>
          <cell r="J2502"/>
          <cell r="K2502">
            <v>-18742.45</v>
          </cell>
          <cell r="L2502">
            <v>7334178.8200000003</v>
          </cell>
          <cell r="M2502" t="str">
            <v/>
          </cell>
        </row>
        <row r="2503">
          <cell r="A2503">
            <v>2145</v>
          </cell>
          <cell r="I2503">
            <v>314509.90999999997</v>
          </cell>
          <cell r="J2503"/>
          <cell r="K2503">
            <v>-314509.90999999997</v>
          </cell>
          <cell r="L2503">
            <v>7019668.9100000001</v>
          </cell>
          <cell r="M2503" t="str">
            <v/>
          </cell>
        </row>
        <row r="2504">
          <cell r="A2504">
            <v>2146</v>
          </cell>
          <cell r="I2504">
            <v>600000</v>
          </cell>
          <cell r="J2504"/>
          <cell r="K2504">
            <v>-600000</v>
          </cell>
          <cell r="L2504">
            <v>6419668.9100000001</v>
          </cell>
          <cell r="M2504">
            <v>6419668.9100000001</v>
          </cell>
        </row>
        <row r="2505">
          <cell r="A2505">
            <v>2147</v>
          </cell>
          <cell r="I2505">
            <v>2113</v>
          </cell>
          <cell r="J2505"/>
          <cell r="K2505">
            <v>-2113</v>
          </cell>
          <cell r="L2505">
            <v>6417555.9100000001</v>
          </cell>
          <cell r="M2505">
            <v>6417555.9100000001</v>
          </cell>
        </row>
        <row r="2506">
          <cell r="A2506">
            <v>2148</v>
          </cell>
          <cell r="I2506">
            <v>49.4</v>
          </cell>
          <cell r="J2506"/>
          <cell r="K2506">
            <v>-49.4</v>
          </cell>
          <cell r="L2506">
            <v>6417506.5099999998</v>
          </cell>
          <cell r="M2506" t="str">
            <v/>
          </cell>
        </row>
        <row r="2507">
          <cell r="A2507">
            <v>2149</v>
          </cell>
          <cell r="I2507">
            <v>80</v>
          </cell>
          <cell r="J2507"/>
          <cell r="K2507">
            <v>-80</v>
          </cell>
          <cell r="L2507">
            <v>6417426.5099999998</v>
          </cell>
          <cell r="M2507" t="str">
            <v/>
          </cell>
        </row>
        <row r="2508">
          <cell r="A2508">
            <v>2150</v>
          </cell>
          <cell r="I2508">
            <v>17500</v>
          </cell>
          <cell r="J2508"/>
          <cell r="K2508">
            <v>-17500</v>
          </cell>
          <cell r="L2508">
            <v>6399926.5099999998</v>
          </cell>
          <cell r="M2508" t="str">
            <v/>
          </cell>
        </row>
        <row r="2509">
          <cell r="A2509">
            <v>2151</v>
          </cell>
          <cell r="I2509">
            <v>147180</v>
          </cell>
          <cell r="J2509"/>
          <cell r="K2509">
            <v>-147180</v>
          </cell>
          <cell r="L2509">
            <v>6252746.5099999998</v>
          </cell>
          <cell r="M2509" t="str">
            <v/>
          </cell>
        </row>
        <row r="2510">
          <cell r="A2510">
            <v>2152</v>
          </cell>
          <cell r="I2510">
            <v>470000</v>
          </cell>
          <cell r="J2510"/>
          <cell r="K2510">
            <v>-470000</v>
          </cell>
          <cell r="L2510">
            <v>5782746.5099999998</v>
          </cell>
          <cell r="M2510" t="str">
            <v/>
          </cell>
        </row>
        <row r="2511">
          <cell r="A2511">
            <v>2153</v>
          </cell>
          <cell r="I2511">
            <v>550000</v>
          </cell>
          <cell r="J2511"/>
          <cell r="K2511">
            <v>-550000</v>
          </cell>
          <cell r="L2511">
            <v>5232746.51</v>
          </cell>
          <cell r="M2511" t="str">
            <v/>
          </cell>
        </row>
        <row r="2512">
          <cell r="A2512">
            <v>2154</v>
          </cell>
          <cell r="I2512">
            <v>1415104.9</v>
          </cell>
          <cell r="J2512"/>
          <cell r="K2512">
            <v>-1415104.9</v>
          </cell>
          <cell r="L2512">
            <v>3817641.61</v>
          </cell>
          <cell r="M2512">
            <v>3817641.61</v>
          </cell>
        </row>
        <row r="2513">
          <cell r="A2513">
            <v>2155</v>
          </cell>
          <cell r="I2513"/>
          <cell r="J2513">
            <v>18742.45</v>
          </cell>
          <cell r="K2513">
            <v>18742.45</v>
          </cell>
          <cell r="L2513">
            <v>3836384.06</v>
          </cell>
          <cell r="M2513">
            <v>3836384.06</v>
          </cell>
        </row>
        <row r="2514">
          <cell r="A2514">
            <v>2156</v>
          </cell>
          <cell r="I2514"/>
          <cell r="J2514">
            <v>1658725</v>
          </cell>
          <cell r="K2514">
            <v>1658725</v>
          </cell>
          <cell r="L2514">
            <v>5495109.0599999996</v>
          </cell>
          <cell r="M2514" t="str">
            <v/>
          </cell>
        </row>
        <row r="2515">
          <cell r="A2515">
            <v>2157</v>
          </cell>
          <cell r="I2515">
            <v>1740.47</v>
          </cell>
          <cell r="J2515"/>
          <cell r="K2515">
            <v>-1740.47</v>
          </cell>
          <cell r="L2515">
            <v>5493368.5899999999</v>
          </cell>
          <cell r="M2515" t="str">
            <v/>
          </cell>
        </row>
        <row r="2516">
          <cell r="A2516">
            <v>2158</v>
          </cell>
          <cell r="I2516">
            <v>2927.17</v>
          </cell>
          <cell r="J2516"/>
          <cell r="K2516">
            <v>-2927.17</v>
          </cell>
          <cell r="L2516">
            <v>5490441.4199999999</v>
          </cell>
          <cell r="M2516" t="str">
            <v/>
          </cell>
        </row>
        <row r="2517">
          <cell r="A2517">
            <v>2159</v>
          </cell>
          <cell r="I2517">
            <v>13934.25</v>
          </cell>
          <cell r="J2517"/>
          <cell r="K2517">
            <v>-13934.25</v>
          </cell>
          <cell r="L2517">
            <v>5476507.1699999999</v>
          </cell>
          <cell r="M2517" t="str">
            <v/>
          </cell>
        </row>
        <row r="2518">
          <cell r="A2518">
            <v>2160</v>
          </cell>
          <cell r="I2518">
            <v>20000</v>
          </cell>
          <cell r="J2518"/>
          <cell r="K2518">
            <v>-20000</v>
          </cell>
          <cell r="L2518">
            <v>5456507.1699999999</v>
          </cell>
          <cell r="M2518" t="str">
            <v/>
          </cell>
        </row>
        <row r="2519">
          <cell r="A2519">
            <v>2161</v>
          </cell>
          <cell r="I2519">
            <v>24000</v>
          </cell>
          <cell r="J2519"/>
          <cell r="K2519">
            <v>-24000</v>
          </cell>
          <cell r="L2519">
            <v>5432507.1699999999</v>
          </cell>
          <cell r="M2519" t="str">
            <v/>
          </cell>
        </row>
        <row r="2520">
          <cell r="A2520">
            <v>2162</v>
          </cell>
          <cell r="I2520">
            <v>60000</v>
          </cell>
          <cell r="J2520"/>
          <cell r="K2520">
            <v>-60000</v>
          </cell>
          <cell r="L2520">
            <v>5372507.1699999999</v>
          </cell>
          <cell r="M2520" t="str">
            <v/>
          </cell>
        </row>
        <row r="2521">
          <cell r="A2521">
            <v>2163</v>
          </cell>
          <cell r="I2521">
            <v>73292.289999999994</v>
          </cell>
          <cell r="J2521"/>
          <cell r="K2521">
            <v>-73292.289999999994</v>
          </cell>
          <cell r="L2521">
            <v>5299214.88</v>
          </cell>
          <cell r="M2521" t="str">
            <v/>
          </cell>
        </row>
        <row r="2522">
          <cell r="A2522">
            <v>2164</v>
          </cell>
          <cell r="I2522">
            <v>160000</v>
          </cell>
          <cell r="J2522"/>
          <cell r="K2522">
            <v>-160000</v>
          </cell>
          <cell r="L2522">
            <v>5139214.88</v>
          </cell>
          <cell r="M2522" t="str">
            <v/>
          </cell>
        </row>
        <row r="2523">
          <cell r="A2523">
            <v>2165</v>
          </cell>
          <cell r="I2523">
            <v>460000</v>
          </cell>
          <cell r="J2523"/>
          <cell r="K2523">
            <v>-460000</v>
          </cell>
          <cell r="L2523">
            <v>4679214.88</v>
          </cell>
          <cell r="M2523" t="str">
            <v/>
          </cell>
        </row>
        <row r="2524">
          <cell r="A2524">
            <v>2166</v>
          </cell>
          <cell r="I2524">
            <v>500000</v>
          </cell>
          <cell r="J2524"/>
          <cell r="K2524">
            <v>-500000</v>
          </cell>
          <cell r="L2524">
            <v>4179214.88</v>
          </cell>
          <cell r="M2524" t="str">
            <v/>
          </cell>
        </row>
        <row r="2525">
          <cell r="A2525">
            <v>2167</v>
          </cell>
          <cell r="I2525">
            <v>947149.08</v>
          </cell>
          <cell r="J2525"/>
          <cell r="K2525">
            <v>-947149.08</v>
          </cell>
          <cell r="L2525">
            <v>3232065.8</v>
          </cell>
          <cell r="M2525">
            <v>3232065.8</v>
          </cell>
        </row>
        <row r="2526">
          <cell r="A2526">
            <v>2168</v>
          </cell>
          <cell r="I2526">
            <v>80</v>
          </cell>
          <cell r="J2526"/>
          <cell r="K2526">
            <v>-80</v>
          </cell>
          <cell r="L2526">
            <v>3231985.8</v>
          </cell>
          <cell r="M2526" t="str">
            <v/>
          </cell>
        </row>
        <row r="2527">
          <cell r="A2527">
            <v>2169</v>
          </cell>
          <cell r="I2527">
            <v>15000</v>
          </cell>
          <cell r="J2527"/>
          <cell r="K2527">
            <v>-15000</v>
          </cell>
          <cell r="L2527">
            <v>3216985.8</v>
          </cell>
          <cell r="M2527" t="str">
            <v/>
          </cell>
        </row>
        <row r="2528">
          <cell r="A2528">
            <v>2170</v>
          </cell>
          <cell r="I2528">
            <v>20000</v>
          </cell>
          <cell r="J2528"/>
          <cell r="K2528">
            <v>-20000</v>
          </cell>
          <cell r="L2528">
            <v>3196985.8</v>
          </cell>
          <cell r="M2528" t="str">
            <v/>
          </cell>
        </row>
        <row r="2529">
          <cell r="A2529">
            <v>2171</v>
          </cell>
          <cell r="I2529">
            <v>20000</v>
          </cell>
          <cell r="J2529"/>
          <cell r="K2529">
            <v>-20000</v>
          </cell>
          <cell r="L2529">
            <v>3176985.8</v>
          </cell>
          <cell r="M2529" t="str">
            <v/>
          </cell>
        </row>
        <row r="2530">
          <cell r="A2530">
            <v>2172</v>
          </cell>
          <cell r="I2530">
            <v>20000</v>
          </cell>
          <cell r="J2530"/>
          <cell r="K2530">
            <v>-20000</v>
          </cell>
          <cell r="L2530">
            <v>3156985.8</v>
          </cell>
          <cell r="M2530" t="str">
            <v/>
          </cell>
        </row>
        <row r="2531">
          <cell r="A2531">
            <v>2173</v>
          </cell>
          <cell r="I2531">
            <v>30000</v>
          </cell>
          <cell r="J2531"/>
          <cell r="K2531">
            <v>-30000</v>
          </cell>
          <cell r="L2531">
            <v>3126985.8</v>
          </cell>
          <cell r="M2531" t="str">
            <v/>
          </cell>
        </row>
        <row r="2532">
          <cell r="A2532">
            <v>2174</v>
          </cell>
          <cell r="I2532">
            <v>170000</v>
          </cell>
          <cell r="J2532"/>
          <cell r="K2532">
            <v>-170000</v>
          </cell>
          <cell r="L2532">
            <v>2956985.8</v>
          </cell>
          <cell r="M2532">
            <v>2956985.8</v>
          </cell>
        </row>
        <row r="2533">
          <cell r="A2533">
            <v>2175</v>
          </cell>
          <cell r="I2533"/>
          <cell r="J2533">
            <v>40000</v>
          </cell>
          <cell r="K2533">
            <v>40000</v>
          </cell>
          <cell r="L2533">
            <v>2996985.8</v>
          </cell>
          <cell r="M2533" t="str">
            <v/>
          </cell>
        </row>
        <row r="2534">
          <cell r="A2534">
            <v>2176</v>
          </cell>
          <cell r="I2534">
            <v>110138.22</v>
          </cell>
          <cell r="J2534"/>
          <cell r="K2534">
            <v>-110138.22</v>
          </cell>
          <cell r="L2534">
            <v>2886847.58</v>
          </cell>
          <cell r="M2534" t="str">
            <v/>
          </cell>
        </row>
        <row r="2535">
          <cell r="A2535">
            <v>2177</v>
          </cell>
          <cell r="I2535">
            <v>250000</v>
          </cell>
          <cell r="J2535"/>
          <cell r="K2535">
            <v>-250000</v>
          </cell>
          <cell r="L2535">
            <v>2636847.58</v>
          </cell>
          <cell r="M2535">
            <v>2636847.58</v>
          </cell>
        </row>
        <row r="2536">
          <cell r="A2536">
            <v>2178</v>
          </cell>
          <cell r="I2536"/>
          <cell r="J2536">
            <v>4050403</v>
          </cell>
          <cell r="K2536">
            <v>4050403</v>
          </cell>
          <cell r="L2536">
            <v>6687250.5800000001</v>
          </cell>
          <cell r="M2536" t="str">
            <v/>
          </cell>
        </row>
        <row r="2537">
          <cell r="A2537">
            <v>2179</v>
          </cell>
          <cell r="I2537"/>
          <cell r="J2537">
            <v>2558902</v>
          </cell>
          <cell r="K2537">
            <v>2558902</v>
          </cell>
          <cell r="L2537">
            <v>9246152.5800000001</v>
          </cell>
          <cell r="M2537" t="str">
            <v/>
          </cell>
        </row>
        <row r="2538">
          <cell r="A2538">
            <v>2180</v>
          </cell>
          <cell r="I2538">
            <v>80</v>
          </cell>
          <cell r="J2538"/>
          <cell r="K2538">
            <v>-80</v>
          </cell>
          <cell r="L2538">
            <v>9246072.5800000001</v>
          </cell>
          <cell r="M2538" t="str">
            <v/>
          </cell>
        </row>
        <row r="2539">
          <cell r="A2539">
            <v>2181</v>
          </cell>
          <cell r="I2539">
            <v>660000</v>
          </cell>
          <cell r="J2539"/>
          <cell r="K2539">
            <v>-660000</v>
          </cell>
          <cell r="L2539">
            <v>8586072.5800000001</v>
          </cell>
          <cell r="M2539">
            <v>8586072.5800000001</v>
          </cell>
        </row>
        <row r="2540">
          <cell r="A2540">
            <v>2182</v>
          </cell>
          <cell r="I2540">
            <v>130000</v>
          </cell>
          <cell r="J2540"/>
          <cell r="K2540">
            <v>-130000</v>
          </cell>
          <cell r="L2540">
            <v>8456072.5800000001</v>
          </cell>
          <cell r="M2540" t="str">
            <v/>
          </cell>
        </row>
        <row r="2541">
          <cell r="A2541">
            <v>2183</v>
          </cell>
          <cell r="I2541">
            <v>308847.28999999998</v>
          </cell>
          <cell r="J2541"/>
          <cell r="K2541">
            <v>-308847.28999999998</v>
          </cell>
          <cell r="L2541">
            <v>8147225.29</v>
          </cell>
          <cell r="M2541" t="str">
            <v/>
          </cell>
        </row>
        <row r="2542">
          <cell r="A2542">
            <v>2184</v>
          </cell>
          <cell r="I2542">
            <v>400000</v>
          </cell>
          <cell r="J2542"/>
          <cell r="K2542">
            <v>-400000</v>
          </cell>
          <cell r="L2542">
            <v>7747225.29</v>
          </cell>
          <cell r="M2542">
            <v>7747225.29</v>
          </cell>
        </row>
        <row r="2543">
          <cell r="A2543">
            <v>2185</v>
          </cell>
          <cell r="I2543"/>
          <cell r="J2543">
            <v>9044264.6099999994</v>
          </cell>
          <cell r="K2543">
            <v>9044264.6099999994</v>
          </cell>
          <cell r="L2543">
            <v>16791489.899999999</v>
          </cell>
          <cell r="M2543" t="str">
            <v/>
          </cell>
        </row>
        <row r="2544">
          <cell r="A2544">
            <v>2186</v>
          </cell>
          <cell r="I2544">
            <v>41.35</v>
          </cell>
          <cell r="J2544"/>
          <cell r="K2544">
            <v>-41.35</v>
          </cell>
          <cell r="L2544">
            <v>16791448.550000001</v>
          </cell>
          <cell r="M2544" t="str">
            <v/>
          </cell>
        </row>
        <row r="2545">
          <cell r="A2545">
            <v>2187</v>
          </cell>
          <cell r="I2545">
            <v>303.27999999999997</v>
          </cell>
          <cell r="J2545"/>
          <cell r="K2545">
            <v>-303.27999999999997</v>
          </cell>
          <cell r="L2545">
            <v>16791145.27</v>
          </cell>
          <cell r="M2545" t="str">
            <v/>
          </cell>
        </row>
        <row r="2546">
          <cell r="A2546">
            <v>2188</v>
          </cell>
          <cell r="I2546">
            <v>2694.05</v>
          </cell>
          <cell r="J2546"/>
          <cell r="K2546">
            <v>-2694.05</v>
          </cell>
          <cell r="L2546">
            <v>16788451.219999999</v>
          </cell>
          <cell r="M2546" t="str">
            <v/>
          </cell>
        </row>
        <row r="2547">
          <cell r="A2547">
            <v>2189</v>
          </cell>
          <cell r="I2547">
            <v>2722.12</v>
          </cell>
          <cell r="J2547"/>
          <cell r="K2547">
            <v>-2722.12</v>
          </cell>
          <cell r="L2547">
            <v>16785729.100000001</v>
          </cell>
          <cell r="M2547" t="str">
            <v/>
          </cell>
        </row>
        <row r="2548">
          <cell r="A2548">
            <v>2190</v>
          </cell>
          <cell r="I2548">
            <v>4477.29</v>
          </cell>
          <cell r="J2548"/>
          <cell r="K2548">
            <v>-4477.29</v>
          </cell>
          <cell r="L2548">
            <v>16781251.809999999</v>
          </cell>
          <cell r="M2548" t="str">
            <v/>
          </cell>
        </row>
        <row r="2549">
          <cell r="A2549">
            <v>2191</v>
          </cell>
          <cell r="I2549">
            <v>4715.07</v>
          </cell>
          <cell r="J2549"/>
          <cell r="K2549">
            <v>-4715.07</v>
          </cell>
          <cell r="L2549">
            <v>16776536.74</v>
          </cell>
          <cell r="M2549" t="str">
            <v/>
          </cell>
        </row>
        <row r="2550">
          <cell r="A2550">
            <v>2192</v>
          </cell>
          <cell r="I2550">
            <v>7032.7</v>
          </cell>
          <cell r="J2550"/>
          <cell r="K2550">
            <v>-7032.7</v>
          </cell>
          <cell r="L2550">
            <v>16769504.039999999</v>
          </cell>
          <cell r="M2550" t="str">
            <v/>
          </cell>
        </row>
        <row r="2551">
          <cell r="A2551">
            <v>2193</v>
          </cell>
          <cell r="I2551">
            <v>30000</v>
          </cell>
          <cell r="J2551"/>
          <cell r="K2551">
            <v>-30000</v>
          </cell>
          <cell r="L2551">
            <v>16739504.039999999</v>
          </cell>
          <cell r="M2551" t="str">
            <v/>
          </cell>
        </row>
        <row r="2552">
          <cell r="A2552">
            <v>2194</v>
          </cell>
          <cell r="I2552">
            <v>42603</v>
          </cell>
          <cell r="J2552"/>
          <cell r="K2552">
            <v>-42603</v>
          </cell>
          <cell r="L2552">
            <v>16696901.039999999</v>
          </cell>
          <cell r="M2552" t="str">
            <v/>
          </cell>
        </row>
        <row r="2553">
          <cell r="A2553">
            <v>2195</v>
          </cell>
          <cell r="I2553">
            <v>52934.45</v>
          </cell>
          <cell r="J2553"/>
          <cell r="K2553">
            <v>-52934.45</v>
          </cell>
          <cell r="L2553">
            <v>16643966.59</v>
          </cell>
          <cell r="M2553" t="str">
            <v/>
          </cell>
        </row>
        <row r="2554">
          <cell r="A2554">
            <v>2196</v>
          </cell>
          <cell r="I2554">
            <v>303812.42</v>
          </cell>
          <cell r="J2554"/>
          <cell r="K2554">
            <v>-303812.42</v>
          </cell>
          <cell r="L2554">
            <v>16340154.17</v>
          </cell>
          <cell r="M2554">
            <v>16340154.17</v>
          </cell>
        </row>
        <row r="2555">
          <cell r="A2555">
            <v>2197</v>
          </cell>
          <cell r="I2555">
            <v>80000</v>
          </cell>
          <cell r="J2555"/>
          <cell r="K2555">
            <v>-80000</v>
          </cell>
          <cell r="L2555">
            <v>16260154.17</v>
          </cell>
          <cell r="M2555" t="str">
            <v/>
          </cell>
        </row>
        <row r="2556">
          <cell r="A2556">
            <v>2198</v>
          </cell>
          <cell r="I2556">
            <v>180207.5</v>
          </cell>
          <cell r="J2556"/>
          <cell r="K2556">
            <v>-180207.5</v>
          </cell>
          <cell r="L2556">
            <v>16079946.67</v>
          </cell>
          <cell r="M2556">
            <v>16079946.67</v>
          </cell>
        </row>
        <row r="2557">
          <cell r="A2557">
            <v>2199</v>
          </cell>
          <cell r="I2557">
            <v>631.6</v>
          </cell>
          <cell r="J2557"/>
          <cell r="K2557">
            <v>-631.6</v>
          </cell>
          <cell r="L2557">
            <v>16079315.07</v>
          </cell>
          <cell r="M2557" t="str">
            <v/>
          </cell>
        </row>
        <row r="2558">
          <cell r="A2558">
            <v>2200</v>
          </cell>
          <cell r="I2558">
            <v>5000</v>
          </cell>
          <cell r="J2558"/>
          <cell r="K2558">
            <v>-5000</v>
          </cell>
          <cell r="L2558">
            <v>16074315.07</v>
          </cell>
          <cell r="M2558" t="str">
            <v/>
          </cell>
        </row>
        <row r="2559">
          <cell r="A2559">
            <v>2201</v>
          </cell>
          <cell r="I2559">
            <v>14000</v>
          </cell>
          <cell r="J2559"/>
          <cell r="K2559">
            <v>-14000</v>
          </cell>
          <cell r="L2559">
            <v>16060315.07</v>
          </cell>
          <cell r="M2559" t="str">
            <v/>
          </cell>
        </row>
        <row r="2560">
          <cell r="A2560">
            <v>2202</v>
          </cell>
          <cell r="I2560">
            <v>30000</v>
          </cell>
          <cell r="J2560"/>
          <cell r="K2560">
            <v>-30000</v>
          </cell>
          <cell r="L2560">
            <v>16030315.07</v>
          </cell>
          <cell r="M2560" t="str">
            <v/>
          </cell>
        </row>
        <row r="2561">
          <cell r="A2561">
            <v>2203</v>
          </cell>
          <cell r="I2561">
            <v>33275</v>
          </cell>
          <cell r="J2561"/>
          <cell r="K2561">
            <v>-33275</v>
          </cell>
          <cell r="L2561">
            <v>15997040.07</v>
          </cell>
          <cell r="M2561" t="str">
            <v/>
          </cell>
        </row>
        <row r="2562">
          <cell r="A2562">
            <v>2204</v>
          </cell>
          <cell r="I2562">
            <v>50820</v>
          </cell>
          <cell r="J2562"/>
          <cell r="K2562">
            <v>-50820</v>
          </cell>
          <cell r="L2562">
            <v>15946220.07</v>
          </cell>
          <cell r="M2562" t="str">
            <v/>
          </cell>
        </row>
        <row r="2563">
          <cell r="A2563">
            <v>2205</v>
          </cell>
          <cell r="I2563">
            <v>66990</v>
          </cell>
          <cell r="J2563"/>
          <cell r="K2563">
            <v>-66990</v>
          </cell>
          <cell r="L2563">
            <v>15879230.07</v>
          </cell>
          <cell r="M2563" t="str">
            <v/>
          </cell>
        </row>
        <row r="2564">
          <cell r="A2564">
            <v>2206</v>
          </cell>
          <cell r="I2564">
            <v>102795</v>
          </cell>
          <cell r="J2564"/>
          <cell r="K2564">
            <v>-102795</v>
          </cell>
          <cell r="L2564">
            <v>15776435.07</v>
          </cell>
          <cell r="M2564" t="str">
            <v/>
          </cell>
        </row>
        <row r="2565">
          <cell r="A2565">
            <v>2207</v>
          </cell>
          <cell r="I2565">
            <v>214610</v>
          </cell>
          <cell r="J2565"/>
          <cell r="K2565">
            <v>-214610</v>
          </cell>
          <cell r="L2565">
            <v>15561825.07</v>
          </cell>
          <cell r="M2565" t="str">
            <v/>
          </cell>
        </row>
        <row r="2566">
          <cell r="A2566">
            <v>2208</v>
          </cell>
          <cell r="I2566">
            <v>548537</v>
          </cell>
          <cell r="J2566"/>
          <cell r="K2566">
            <v>-548537</v>
          </cell>
          <cell r="L2566">
            <v>15013288.07</v>
          </cell>
          <cell r="M2566" t="str">
            <v/>
          </cell>
        </row>
        <row r="2567">
          <cell r="A2567">
            <v>2209</v>
          </cell>
          <cell r="I2567">
            <v>2570084</v>
          </cell>
          <cell r="J2567"/>
          <cell r="K2567">
            <v>-2570084</v>
          </cell>
          <cell r="L2567">
            <v>12443204.07</v>
          </cell>
          <cell r="M2567">
            <v>12443204.07</v>
          </cell>
        </row>
        <row r="2568">
          <cell r="A2568">
            <v>2210</v>
          </cell>
          <cell r="I2568"/>
          <cell r="J2568">
            <v>118.88</v>
          </cell>
          <cell r="K2568">
            <v>118.88</v>
          </cell>
          <cell r="L2568">
            <v>12443322.949999999</v>
          </cell>
          <cell r="M2568" t="str">
            <v/>
          </cell>
        </row>
        <row r="2569">
          <cell r="A2569">
            <v>2211</v>
          </cell>
          <cell r="I2569">
            <v>80</v>
          </cell>
          <cell r="J2569"/>
          <cell r="K2569">
            <v>-80</v>
          </cell>
          <cell r="L2569">
            <v>12443242.949999999</v>
          </cell>
          <cell r="M2569" t="str">
            <v/>
          </cell>
        </row>
        <row r="2570">
          <cell r="A2570">
            <v>2212</v>
          </cell>
          <cell r="I2570">
            <v>5470.49</v>
          </cell>
          <cell r="J2570"/>
          <cell r="K2570">
            <v>-5470.49</v>
          </cell>
          <cell r="L2570">
            <v>12437772.460000001</v>
          </cell>
          <cell r="M2570" t="str">
            <v/>
          </cell>
        </row>
        <row r="2571">
          <cell r="A2571">
            <v>2213</v>
          </cell>
          <cell r="I2571">
            <v>100000</v>
          </cell>
          <cell r="J2571"/>
          <cell r="K2571">
            <v>-100000</v>
          </cell>
          <cell r="L2571">
            <v>12337772.460000001</v>
          </cell>
          <cell r="M2571" t="str">
            <v/>
          </cell>
        </row>
        <row r="2572">
          <cell r="A2572">
            <v>2214</v>
          </cell>
          <cell r="I2572">
            <v>1890345.63</v>
          </cell>
          <cell r="J2572"/>
          <cell r="K2572">
            <v>-1890345.63</v>
          </cell>
          <cell r="L2572">
            <v>10447426.83</v>
          </cell>
          <cell r="M2572">
            <v>10447426.83</v>
          </cell>
        </row>
        <row r="2573">
          <cell r="A2573">
            <v>2215</v>
          </cell>
          <cell r="I2573"/>
          <cell r="J2573">
            <v>3466.59</v>
          </cell>
          <cell r="K2573">
            <v>3466.59</v>
          </cell>
          <cell r="L2573">
            <v>10450893.42</v>
          </cell>
          <cell r="M2573" t="str">
            <v/>
          </cell>
        </row>
        <row r="2574">
          <cell r="A2574">
            <v>2216</v>
          </cell>
          <cell r="I2574">
            <v>13000</v>
          </cell>
          <cell r="J2574"/>
          <cell r="K2574">
            <v>-13000</v>
          </cell>
          <cell r="L2574">
            <v>10437893.42</v>
          </cell>
          <cell r="M2574" t="str">
            <v/>
          </cell>
        </row>
        <row r="2575">
          <cell r="A2575">
            <v>2217</v>
          </cell>
          <cell r="I2575">
            <v>13566.66</v>
          </cell>
          <cell r="J2575"/>
          <cell r="K2575">
            <v>-13566.66</v>
          </cell>
          <cell r="L2575">
            <v>10424326.76</v>
          </cell>
          <cell r="M2575" t="str">
            <v/>
          </cell>
        </row>
        <row r="2576">
          <cell r="A2576">
            <v>2218</v>
          </cell>
          <cell r="I2576">
            <v>180400</v>
          </cell>
          <cell r="J2576"/>
          <cell r="K2576">
            <v>-180400</v>
          </cell>
          <cell r="L2576">
            <v>10243926.76</v>
          </cell>
          <cell r="M2576" t="str">
            <v/>
          </cell>
        </row>
        <row r="2577">
          <cell r="A2577">
            <v>2219</v>
          </cell>
          <cell r="I2577">
            <v>4837237.9000000004</v>
          </cell>
          <cell r="J2577"/>
          <cell r="K2577">
            <v>-4837237.9000000004</v>
          </cell>
          <cell r="L2577">
            <v>5406688.8600000003</v>
          </cell>
          <cell r="M2577">
            <v>5406688.8600000003</v>
          </cell>
        </row>
        <row r="2578">
          <cell r="A2578">
            <v>2220</v>
          </cell>
          <cell r="I2578"/>
          <cell r="J2578">
            <v>43697.5</v>
          </cell>
          <cell r="K2578">
            <v>43697.5</v>
          </cell>
          <cell r="L2578">
            <v>5450386.3600000003</v>
          </cell>
          <cell r="M2578" t="str">
            <v/>
          </cell>
        </row>
        <row r="2579">
          <cell r="A2579">
            <v>2221</v>
          </cell>
          <cell r="I2579"/>
          <cell r="J2579">
            <v>70.11</v>
          </cell>
          <cell r="K2579">
            <v>70.11</v>
          </cell>
          <cell r="L2579">
            <v>5450456.4699999997</v>
          </cell>
          <cell r="M2579" t="str">
            <v/>
          </cell>
        </row>
        <row r="2580">
          <cell r="A2580">
            <v>2222</v>
          </cell>
          <cell r="I2580">
            <v>2530</v>
          </cell>
          <cell r="J2580"/>
          <cell r="K2580">
            <v>-2530</v>
          </cell>
          <cell r="L2580">
            <v>5447926.4699999997</v>
          </cell>
          <cell r="M2580" t="str">
            <v/>
          </cell>
        </row>
        <row r="2581">
          <cell r="A2581">
            <v>2223</v>
          </cell>
          <cell r="I2581">
            <v>4166.66</v>
          </cell>
          <cell r="J2581"/>
          <cell r="K2581">
            <v>-4166.66</v>
          </cell>
          <cell r="L2581">
            <v>5443759.8099999996</v>
          </cell>
          <cell r="M2581" t="str">
            <v/>
          </cell>
        </row>
        <row r="2582">
          <cell r="A2582">
            <v>2224</v>
          </cell>
          <cell r="I2582">
            <v>10000</v>
          </cell>
          <cell r="J2582"/>
          <cell r="K2582">
            <v>-10000</v>
          </cell>
          <cell r="L2582">
            <v>5433759.8099999996</v>
          </cell>
          <cell r="M2582" t="str">
            <v/>
          </cell>
        </row>
        <row r="2583">
          <cell r="A2583">
            <v>2225</v>
          </cell>
          <cell r="I2583">
            <v>12430</v>
          </cell>
          <cell r="J2583"/>
          <cell r="K2583">
            <v>-12430</v>
          </cell>
          <cell r="L2583">
            <v>5421329.8099999996</v>
          </cell>
          <cell r="M2583" t="str">
            <v/>
          </cell>
        </row>
        <row r="2584">
          <cell r="A2584">
            <v>2226</v>
          </cell>
          <cell r="I2584">
            <v>35000</v>
          </cell>
          <cell r="J2584"/>
          <cell r="K2584">
            <v>-35000</v>
          </cell>
          <cell r="L2584">
            <v>5386329.8099999996</v>
          </cell>
          <cell r="M2584" t="str">
            <v/>
          </cell>
        </row>
        <row r="2585">
          <cell r="A2585">
            <v>2227</v>
          </cell>
          <cell r="I2585">
            <v>50000</v>
          </cell>
          <cell r="J2585"/>
          <cell r="K2585">
            <v>-50000</v>
          </cell>
          <cell r="L2585">
            <v>5336329.8099999996</v>
          </cell>
          <cell r="M2585" t="str">
            <v/>
          </cell>
        </row>
        <row r="2586">
          <cell r="A2586">
            <v>2228</v>
          </cell>
          <cell r="I2586">
            <v>55000</v>
          </cell>
          <cell r="J2586"/>
          <cell r="K2586">
            <v>-55000</v>
          </cell>
          <cell r="L2586">
            <v>5281329.8099999996</v>
          </cell>
          <cell r="M2586" t="str">
            <v/>
          </cell>
        </row>
        <row r="2587">
          <cell r="A2587">
            <v>2229</v>
          </cell>
          <cell r="I2587">
            <v>55273</v>
          </cell>
          <cell r="J2587"/>
          <cell r="K2587">
            <v>-55273</v>
          </cell>
          <cell r="L2587">
            <v>5226056.8099999996</v>
          </cell>
          <cell r="M2587" t="str">
            <v/>
          </cell>
        </row>
        <row r="2588">
          <cell r="A2588">
            <v>2230</v>
          </cell>
          <cell r="I2588">
            <v>170000</v>
          </cell>
          <cell r="J2588"/>
          <cell r="K2588">
            <v>-170000</v>
          </cell>
          <cell r="L2588">
            <v>5056056.8099999996</v>
          </cell>
          <cell r="M2588" t="str">
            <v/>
          </cell>
        </row>
        <row r="2589">
          <cell r="A2589">
            <v>2231</v>
          </cell>
          <cell r="I2589">
            <v>1000000</v>
          </cell>
          <cell r="J2589"/>
          <cell r="K2589">
            <v>-1000000</v>
          </cell>
          <cell r="L2589">
            <v>4056056.81</v>
          </cell>
          <cell r="M2589">
            <v>4056056.81</v>
          </cell>
        </row>
        <row r="2590">
          <cell r="A2590">
            <v>2232</v>
          </cell>
          <cell r="I2590">
            <v>250</v>
          </cell>
          <cell r="J2590"/>
          <cell r="K2590">
            <v>-250</v>
          </cell>
          <cell r="L2590">
            <v>4055806.81</v>
          </cell>
          <cell r="M2590" t="str">
            <v/>
          </cell>
        </row>
        <row r="2591">
          <cell r="A2591">
            <v>2233</v>
          </cell>
          <cell r="I2591">
            <v>150000</v>
          </cell>
          <cell r="J2591"/>
          <cell r="K2591">
            <v>-150000</v>
          </cell>
          <cell r="L2591">
            <v>3905806.81</v>
          </cell>
          <cell r="M2591">
            <v>3905806.81</v>
          </cell>
        </row>
        <row r="2592">
          <cell r="A2592">
            <v>2234</v>
          </cell>
          <cell r="I2592">
            <v>1366.17</v>
          </cell>
          <cell r="J2592"/>
          <cell r="K2592">
            <v>-1366.17</v>
          </cell>
          <cell r="L2592">
            <v>3904440.64</v>
          </cell>
          <cell r="M2592" t="str">
            <v/>
          </cell>
        </row>
        <row r="2593">
          <cell r="A2593">
            <v>2235</v>
          </cell>
          <cell r="I2593">
            <v>4148.8599999999997</v>
          </cell>
          <cell r="J2593"/>
          <cell r="K2593">
            <v>-4148.8599999999997</v>
          </cell>
          <cell r="L2593">
            <v>3900291.78</v>
          </cell>
          <cell r="M2593" t="str">
            <v/>
          </cell>
        </row>
        <row r="2594">
          <cell r="A2594">
            <v>2236</v>
          </cell>
          <cell r="I2594">
            <v>9990</v>
          </cell>
          <cell r="J2594"/>
          <cell r="K2594">
            <v>-9990</v>
          </cell>
          <cell r="L2594">
            <v>3890301.78</v>
          </cell>
          <cell r="M2594">
            <v>3890301.78</v>
          </cell>
        </row>
        <row r="2595">
          <cell r="A2595">
            <v>2237</v>
          </cell>
          <cell r="I2595">
            <v>3287.76</v>
          </cell>
          <cell r="J2595"/>
          <cell r="K2595">
            <v>-3287.76</v>
          </cell>
          <cell r="L2595">
            <v>3887014.02</v>
          </cell>
          <cell r="M2595">
            <v>3887014.02</v>
          </cell>
        </row>
        <row r="2596">
          <cell r="A2596">
            <v>2238</v>
          </cell>
          <cell r="I2596">
            <v>3340.45</v>
          </cell>
          <cell r="J2596"/>
          <cell r="K2596">
            <v>-3340.45</v>
          </cell>
          <cell r="L2596">
            <v>3883673.57</v>
          </cell>
          <cell r="M2596">
            <v>3883673.57</v>
          </cell>
        </row>
        <row r="2597">
          <cell r="A2597">
            <v>2239</v>
          </cell>
          <cell r="I2597"/>
          <cell r="J2597">
            <v>2750277</v>
          </cell>
          <cell r="K2597">
            <v>2750277</v>
          </cell>
          <cell r="L2597">
            <v>6633950.5700000003</v>
          </cell>
          <cell r="M2597" t="str">
            <v/>
          </cell>
        </row>
        <row r="2598">
          <cell r="A2598">
            <v>2240</v>
          </cell>
          <cell r="I2598">
            <v>25.65</v>
          </cell>
          <cell r="J2598"/>
          <cell r="K2598">
            <v>-25.65</v>
          </cell>
          <cell r="L2598">
            <v>6633924.9199999999</v>
          </cell>
          <cell r="M2598" t="str">
            <v/>
          </cell>
        </row>
        <row r="2599">
          <cell r="A2599">
            <v>2241</v>
          </cell>
          <cell r="I2599">
            <v>110</v>
          </cell>
          <cell r="J2599"/>
          <cell r="K2599">
            <v>-110</v>
          </cell>
          <cell r="L2599">
            <v>6633814.9199999999</v>
          </cell>
          <cell r="M2599" t="str">
            <v/>
          </cell>
        </row>
        <row r="2600">
          <cell r="A2600">
            <v>2242</v>
          </cell>
          <cell r="I2600">
            <v>273</v>
          </cell>
          <cell r="J2600"/>
          <cell r="K2600">
            <v>-273</v>
          </cell>
          <cell r="L2600">
            <v>6633541.9199999999</v>
          </cell>
          <cell r="M2600" t="str">
            <v/>
          </cell>
        </row>
        <row r="2601">
          <cell r="A2601">
            <v>2243</v>
          </cell>
          <cell r="I2601">
            <v>1526.2</v>
          </cell>
          <cell r="J2601"/>
          <cell r="K2601">
            <v>-1526.2</v>
          </cell>
          <cell r="L2601">
            <v>6632015.7199999997</v>
          </cell>
          <cell r="M2601" t="str">
            <v/>
          </cell>
        </row>
        <row r="2602">
          <cell r="A2602">
            <v>2244</v>
          </cell>
          <cell r="I2602">
            <v>3382.5</v>
          </cell>
          <cell r="J2602"/>
          <cell r="K2602">
            <v>-3382.5</v>
          </cell>
          <cell r="L2602">
            <v>6628633.2199999997</v>
          </cell>
          <cell r="M2602" t="str">
            <v/>
          </cell>
        </row>
        <row r="2603">
          <cell r="A2603">
            <v>2245</v>
          </cell>
          <cell r="I2603">
            <v>9595.25</v>
          </cell>
          <cell r="J2603"/>
          <cell r="K2603">
            <v>-9595.25</v>
          </cell>
          <cell r="L2603">
            <v>6619037.9699999997</v>
          </cell>
          <cell r="M2603" t="str">
            <v/>
          </cell>
        </row>
        <row r="2604">
          <cell r="A2604">
            <v>2246</v>
          </cell>
          <cell r="I2604">
            <v>10000</v>
          </cell>
          <cell r="J2604"/>
          <cell r="K2604">
            <v>-10000</v>
          </cell>
          <cell r="L2604">
            <v>6609037.9699999997</v>
          </cell>
          <cell r="M2604" t="str">
            <v/>
          </cell>
        </row>
        <row r="2605">
          <cell r="A2605">
            <v>2247</v>
          </cell>
          <cell r="I2605">
            <v>33000</v>
          </cell>
          <cell r="J2605"/>
          <cell r="K2605">
            <v>-33000</v>
          </cell>
          <cell r="L2605">
            <v>6576037.9699999997</v>
          </cell>
          <cell r="M2605" t="str">
            <v/>
          </cell>
        </row>
        <row r="2606">
          <cell r="A2606">
            <v>2248</v>
          </cell>
          <cell r="I2606">
            <v>157158.20000000001</v>
          </cell>
          <cell r="J2606"/>
          <cell r="K2606">
            <v>-157158.20000000001</v>
          </cell>
          <cell r="L2606">
            <v>6418879.7699999996</v>
          </cell>
          <cell r="M2606" t="str">
            <v/>
          </cell>
        </row>
        <row r="2607">
          <cell r="A2607">
            <v>2249</v>
          </cell>
          <cell r="I2607">
            <v>400000</v>
          </cell>
          <cell r="J2607"/>
          <cell r="K2607">
            <v>-400000</v>
          </cell>
          <cell r="L2607">
            <v>6018879.7699999996</v>
          </cell>
          <cell r="M2607">
            <v>6018879.7699999996</v>
          </cell>
        </row>
        <row r="2608">
          <cell r="A2608">
            <v>2250</v>
          </cell>
          <cell r="J2608">
            <v>106603.57</v>
          </cell>
          <cell r="K2608">
            <v>106603.57</v>
          </cell>
          <cell r="L2608">
            <v>6125483.3399999999</v>
          </cell>
          <cell r="M2608" t="str">
            <v/>
          </cell>
        </row>
        <row r="2609">
          <cell r="A2609">
            <v>2251</v>
          </cell>
          <cell r="I2609">
            <v>80</v>
          </cell>
          <cell r="J2609"/>
          <cell r="K2609">
            <v>-80</v>
          </cell>
          <cell r="L2609">
            <v>6125403.3399999999</v>
          </cell>
          <cell r="M2609">
            <v>6125403.3399999999</v>
          </cell>
        </row>
        <row r="2610">
          <cell r="A2610">
            <v>2252</v>
          </cell>
          <cell r="I2610">
            <v>7825.91</v>
          </cell>
          <cell r="K2610">
            <v>-7825.91</v>
          </cell>
          <cell r="L2610">
            <v>6117577.4299999997</v>
          </cell>
          <cell r="M2610" t="str">
            <v/>
          </cell>
        </row>
        <row r="2611">
          <cell r="A2611">
            <v>2253</v>
          </cell>
          <cell r="I2611">
            <v>20000</v>
          </cell>
          <cell r="J2611"/>
          <cell r="K2611">
            <v>-20000</v>
          </cell>
          <cell r="L2611">
            <v>6097577.4299999997</v>
          </cell>
          <cell r="M2611" t="str">
            <v/>
          </cell>
        </row>
        <row r="2612">
          <cell r="A2612">
            <v>2254</v>
          </cell>
          <cell r="I2612">
            <v>30800</v>
          </cell>
          <cell r="J2612"/>
          <cell r="K2612">
            <v>-30800</v>
          </cell>
          <cell r="L2612">
            <v>6066777.4299999997</v>
          </cell>
          <cell r="M2612" t="str">
            <v/>
          </cell>
        </row>
        <row r="2613">
          <cell r="A2613">
            <v>2255</v>
          </cell>
          <cell r="I2613">
            <v>300000</v>
          </cell>
          <cell r="J2613"/>
          <cell r="K2613">
            <v>-300000</v>
          </cell>
          <cell r="L2613">
            <v>5766777.4299999997</v>
          </cell>
          <cell r="M2613" t="str">
            <v/>
          </cell>
        </row>
        <row r="2614">
          <cell r="A2614">
            <v>2256</v>
          </cell>
          <cell r="I2614">
            <v>550000</v>
          </cell>
          <cell r="J2614"/>
          <cell r="K2614">
            <v>-550000</v>
          </cell>
          <cell r="L2614">
            <v>5216777.43</v>
          </cell>
          <cell r="M2614" t="str">
            <v/>
          </cell>
        </row>
        <row r="2615">
          <cell r="A2615">
            <v>2257</v>
          </cell>
          <cell r="I2615">
            <v>1100000</v>
          </cell>
          <cell r="J2615"/>
          <cell r="K2615">
            <v>-1100000</v>
          </cell>
          <cell r="L2615">
            <v>4116777.43</v>
          </cell>
          <cell r="M2615">
            <v>4116777.43</v>
          </cell>
        </row>
        <row r="2616">
          <cell r="A2616">
            <v>2258</v>
          </cell>
          <cell r="I2616">
            <v>2113</v>
          </cell>
          <cell r="J2616"/>
          <cell r="K2616">
            <v>-2113</v>
          </cell>
          <cell r="L2616">
            <v>4114664.43</v>
          </cell>
          <cell r="M2616" t="str">
            <v/>
          </cell>
        </row>
        <row r="2617">
          <cell r="A2617">
            <v>2259</v>
          </cell>
          <cell r="I2617">
            <v>3000</v>
          </cell>
          <cell r="J2617"/>
          <cell r="K2617">
            <v>-3000</v>
          </cell>
          <cell r="L2617">
            <v>4111664.43</v>
          </cell>
          <cell r="M2617" t="str">
            <v/>
          </cell>
        </row>
        <row r="2618">
          <cell r="A2618">
            <v>2260</v>
          </cell>
          <cell r="I2618">
            <v>13606.11</v>
          </cell>
          <cell r="J2618"/>
          <cell r="K2618">
            <v>-13606.11</v>
          </cell>
          <cell r="L2618">
            <v>4098058.32</v>
          </cell>
          <cell r="M2618" t="str">
            <v/>
          </cell>
        </row>
        <row r="2619">
          <cell r="A2619">
            <v>2261</v>
          </cell>
          <cell r="I2619">
            <v>14875</v>
          </cell>
          <cell r="J2619"/>
          <cell r="K2619">
            <v>-14875</v>
          </cell>
          <cell r="L2619">
            <v>4083183.32</v>
          </cell>
          <cell r="M2619" t="str">
            <v/>
          </cell>
        </row>
        <row r="2620">
          <cell r="A2620">
            <v>2262</v>
          </cell>
          <cell r="I2620">
            <v>64183.68</v>
          </cell>
          <cell r="J2620"/>
          <cell r="K2620">
            <v>-64183.68</v>
          </cell>
          <cell r="L2620">
            <v>4018999.64</v>
          </cell>
          <cell r="M2620" t="str">
            <v/>
          </cell>
        </row>
        <row r="2621">
          <cell r="A2621">
            <v>2263</v>
          </cell>
          <cell r="I2621">
            <v>160000</v>
          </cell>
          <cell r="J2621"/>
          <cell r="K2621">
            <v>-160000</v>
          </cell>
          <cell r="L2621">
            <v>3858999.64</v>
          </cell>
          <cell r="M2621" t="str">
            <v/>
          </cell>
        </row>
        <row r="2622">
          <cell r="A2622">
            <v>2264</v>
          </cell>
          <cell r="I2622">
            <v>500000</v>
          </cell>
          <cell r="J2622"/>
          <cell r="K2622">
            <v>-500000</v>
          </cell>
          <cell r="L2622">
            <v>3358999.64</v>
          </cell>
          <cell r="M2622" t="str">
            <v/>
          </cell>
        </row>
        <row r="2623">
          <cell r="A2623">
            <v>2265</v>
          </cell>
          <cell r="I2623">
            <v>989111.86</v>
          </cell>
          <cell r="J2623"/>
          <cell r="K2623">
            <v>-989111.86</v>
          </cell>
          <cell r="L2623">
            <v>2369887.7799999998</v>
          </cell>
          <cell r="M2623">
            <v>2369887.7799999998</v>
          </cell>
        </row>
        <row r="2624">
          <cell r="A2624">
            <v>2266</v>
          </cell>
          <cell r="I2624"/>
          <cell r="J2624">
            <v>70000</v>
          </cell>
          <cell r="K2624">
            <v>70000</v>
          </cell>
          <cell r="L2624">
            <v>2439887.7799999998</v>
          </cell>
          <cell r="M2624" t="str">
            <v/>
          </cell>
        </row>
        <row r="2625">
          <cell r="A2625">
            <v>2267</v>
          </cell>
          <cell r="I2625">
            <v>49.4</v>
          </cell>
          <cell r="J2625"/>
          <cell r="K2625">
            <v>-49.4</v>
          </cell>
          <cell r="L2625">
            <v>2439838.38</v>
          </cell>
          <cell r="M2625" t="str">
            <v/>
          </cell>
        </row>
        <row r="2626">
          <cell r="A2626">
            <v>2268</v>
          </cell>
          <cell r="I2626">
            <v>40000</v>
          </cell>
          <cell r="J2626"/>
          <cell r="K2626">
            <v>-40000</v>
          </cell>
          <cell r="L2626">
            <v>2399838.38</v>
          </cell>
          <cell r="M2626" t="str">
            <v/>
          </cell>
        </row>
        <row r="2627">
          <cell r="A2627">
            <v>2269</v>
          </cell>
          <cell r="I2627">
            <v>78000</v>
          </cell>
          <cell r="J2627"/>
          <cell r="K2627">
            <v>-78000</v>
          </cell>
          <cell r="L2627">
            <v>2321838.38</v>
          </cell>
          <cell r="M2627" t="str">
            <v/>
          </cell>
        </row>
        <row r="2628">
          <cell r="A2628">
            <v>2270</v>
          </cell>
          <cell r="I2628">
            <v>990993.85</v>
          </cell>
          <cell r="J2628"/>
          <cell r="K2628">
            <v>-990993.85</v>
          </cell>
          <cell r="L2628">
            <v>1330844.53</v>
          </cell>
          <cell r="M2628" t="str">
            <v/>
          </cell>
        </row>
        <row r="2629">
          <cell r="A2629">
            <v>2271</v>
          </cell>
          <cell r="I2629">
            <v>1330000</v>
          </cell>
          <cell r="J2629"/>
          <cell r="K2629">
            <v>-1330000</v>
          </cell>
          <cell r="L2629">
            <v>844.53</v>
          </cell>
          <cell r="M2629">
            <v>844.53</v>
          </cell>
        </row>
        <row r="2630">
          <cell r="A2630">
            <v>2272</v>
          </cell>
          <cell r="I2630"/>
          <cell r="J2630">
            <v>3000000</v>
          </cell>
          <cell r="K2630">
            <v>3000000</v>
          </cell>
          <cell r="L2630">
            <v>3000844.53</v>
          </cell>
          <cell r="M2630" t="str">
            <v/>
          </cell>
        </row>
        <row r="2631">
          <cell r="A2631">
            <v>2273</v>
          </cell>
          <cell r="I2631">
            <v>56.4</v>
          </cell>
          <cell r="J2631"/>
          <cell r="K2631">
            <v>-56.4</v>
          </cell>
          <cell r="L2631">
            <v>3000788.13</v>
          </cell>
          <cell r="M2631" t="str">
            <v/>
          </cell>
        </row>
        <row r="2632">
          <cell r="A2632">
            <v>2274</v>
          </cell>
          <cell r="I2632">
            <v>80</v>
          </cell>
          <cell r="J2632"/>
          <cell r="K2632">
            <v>-80</v>
          </cell>
          <cell r="L2632">
            <v>3000708.13</v>
          </cell>
          <cell r="M2632">
            <v>3000708.13</v>
          </cell>
        </row>
        <row r="2633">
          <cell r="A2633">
            <v>2275</v>
          </cell>
          <cell r="I2633">
            <v>80</v>
          </cell>
          <cell r="J2633"/>
          <cell r="K2633">
            <v>-80</v>
          </cell>
          <cell r="L2633">
            <v>3000628.13</v>
          </cell>
          <cell r="M2633" t="str">
            <v/>
          </cell>
        </row>
        <row r="2634">
          <cell r="A2634">
            <v>2276</v>
          </cell>
          <cell r="I2634">
            <v>1740.47</v>
          </cell>
          <cell r="J2634"/>
          <cell r="K2634">
            <v>-1740.47</v>
          </cell>
          <cell r="L2634">
            <v>2998887.66</v>
          </cell>
          <cell r="M2634" t="str">
            <v/>
          </cell>
        </row>
        <row r="2635">
          <cell r="A2635">
            <v>2277</v>
          </cell>
          <cell r="I2635">
            <v>4577.53</v>
          </cell>
          <cell r="J2635"/>
          <cell r="K2635">
            <v>-4577.53</v>
          </cell>
          <cell r="L2635">
            <v>2994310.13</v>
          </cell>
          <cell r="M2635" t="str">
            <v/>
          </cell>
        </row>
        <row r="2636">
          <cell r="A2636">
            <v>2278</v>
          </cell>
          <cell r="I2636">
            <v>4577.53</v>
          </cell>
          <cell r="J2636"/>
          <cell r="K2636">
            <v>-4577.53</v>
          </cell>
          <cell r="L2636">
            <v>2989732.6</v>
          </cell>
          <cell r="M2636" t="str">
            <v/>
          </cell>
        </row>
        <row r="2637">
          <cell r="A2637">
            <v>2279</v>
          </cell>
          <cell r="I2637">
            <v>5000</v>
          </cell>
          <cell r="J2637"/>
          <cell r="K2637">
            <v>-5000</v>
          </cell>
          <cell r="L2637">
            <v>2984732.6</v>
          </cell>
          <cell r="M2637">
            <v>2984732.6</v>
          </cell>
        </row>
        <row r="2638">
          <cell r="A2638">
            <v>2280</v>
          </cell>
          <cell r="I2638">
            <v>26000</v>
          </cell>
          <cell r="J2638"/>
          <cell r="K2638">
            <v>-26000</v>
          </cell>
          <cell r="L2638">
            <v>2958732.6</v>
          </cell>
          <cell r="M2638" t="str">
            <v/>
          </cell>
        </row>
        <row r="2639">
          <cell r="A2639">
            <v>2281</v>
          </cell>
          <cell r="I2639">
            <v>400000</v>
          </cell>
          <cell r="J2639"/>
          <cell r="K2639">
            <v>-400000</v>
          </cell>
          <cell r="L2639">
            <v>2558732.6</v>
          </cell>
          <cell r="M2639">
            <v>2558732.6</v>
          </cell>
        </row>
        <row r="2640">
          <cell r="A2640">
            <v>2282</v>
          </cell>
          <cell r="I2640">
            <v>7875</v>
          </cell>
          <cell r="J2640"/>
          <cell r="K2640">
            <v>-7875</v>
          </cell>
          <cell r="L2640">
            <v>2550857.6</v>
          </cell>
          <cell r="M2640" t="str">
            <v/>
          </cell>
        </row>
        <row r="2641">
          <cell r="A2641">
            <v>2283</v>
          </cell>
          <cell r="I2641">
            <v>2200000</v>
          </cell>
          <cell r="J2641"/>
          <cell r="K2641">
            <v>-2200000</v>
          </cell>
          <cell r="L2641">
            <v>350857.6</v>
          </cell>
          <cell r="M2641">
            <v>350857.6</v>
          </cell>
        </row>
        <row r="2642">
          <cell r="A2642">
            <v>2284</v>
          </cell>
          <cell r="I2642"/>
          <cell r="J2642">
            <v>520000</v>
          </cell>
          <cell r="K2642">
            <v>520000</v>
          </cell>
          <cell r="L2642">
            <v>870857.6</v>
          </cell>
          <cell r="M2642" t="str">
            <v/>
          </cell>
        </row>
        <row r="2643">
          <cell r="A2643">
            <v>2285</v>
          </cell>
          <cell r="I2643">
            <v>300000</v>
          </cell>
          <cell r="J2643"/>
          <cell r="K2643">
            <v>-300000</v>
          </cell>
          <cell r="L2643">
            <v>570857.6</v>
          </cell>
          <cell r="M2643">
            <v>570857.6</v>
          </cell>
        </row>
        <row r="2644">
          <cell r="A2644">
            <v>2286</v>
          </cell>
          <cell r="I2644">
            <v>80</v>
          </cell>
          <cell r="J2644"/>
          <cell r="K2644">
            <v>-80</v>
          </cell>
          <cell r="L2644">
            <v>570777.59999999998</v>
          </cell>
          <cell r="M2644">
            <v>570777.59999999998</v>
          </cell>
        </row>
        <row r="2645">
          <cell r="A2645">
            <v>2287</v>
          </cell>
          <cell r="I2645">
            <v>634.79999999999995</v>
          </cell>
          <cell r="J2645"/>
          <cell r="K2645">
            <v>-634.79999999999995</v>
          </cell>
          <cell r="L2645">
            <v>570142.80000000005</v>
          </cell>
          <cell r="M2645">
            <v>570142.80000000005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Rec"/>
    </sheetNames>
    <sheetDataSet>
      <sheetData sheetId="0">
        <row r="28">
          <cell r="AI28" t="str">
            <v>Good</v>
          </cell>
        </row>
        <row r="29">
          <cell r="AI29" t="str">
            <v>Future Funding</v>
          </cell>
        </row>
        <row r="30">
          <cell r="AI30" t="str">
            <v>Problem accounts</v>
          </cell>
        </row>
        <row r="31">
          <cell r="AI31" t="str">
            <v>Billing issue</v>
          </cell>
        </row>
        <row r="32">
          <cell r="AI32" t="str">
            <v>Clearred in following mth</v>
          </cell>
        </row>
        <row r="33">
          <cell r="AI33" t="str">
            <v>Payout Issue</v>
          </cell>
        </row>
        <row r="34">
          <cell r="AI34" t="str">
            <v>Offset</v>
          </cell>
        </row>
        <row r="35">
          <cell r="AI35" t="str">
            <v>Against Accrual</v>
          </cell>
        </row>
        <row r="36">
          <cell r="AI36" t="str">
            <v>Pending Settlement</v>
          </cell>
        </row>
        <row r="37">
          <cell r="AI37" t="str">
            <v>Variation Error</v>
          </cell>
        </row>
        <row r="38">
          <cell r="AI38" t="str">
            <v>Finish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FFunding Enviro"/>
      <sheetName val="WLF Rec 1718"/>
      <sheetName val="WLF FFunding Enviro"/>
      <sheetName val="Problem Accts"/>
      <sheetName val="Billing"/>
      <sheetName val="DD"/>
      <sheetName val="Sheet1"/>
    </sheetNames>
    <sheetDataSet>
      <sheetData sheetId="0"/>
      <sheetData sheetId="1"/>
      <sheetData sheetId="2"/>
      <sheetData sheetId="3">
        <row r="28">
          <cell r="AJ28" t="str">
            <v>Good</v>
          </cell>
          <cell r="AK28" t="str">
            <v>Finish</v>
          </cell>
          <cell r="AL28" t="str">
            <v>Stuart</v>
          </cell>
          <cell r="AM28"/>
          <cell r="AN28" t="str">
            <v>Tony</v>
          </cell>
          <cell r="AO28" t="str">
            <v>Steve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Accounts"/>
      <sheetName val="Categories"/>
      <sheetName val="Summary Tables &gt;"/>
      <sheetName val="Forum Finance WL xx3695 Summary"/>
      <sheetName val="FGFS xx8642 Summary"/>
      <sheetName val="FEA xx1722 Summary"/>
      <sheetName val="FE xx4257 Summary"/>
      <sheetName val="Iugis xx6968 Summary"/>
      <sheetName val="Bank Statements &gt;"/>
      <sheetName val="Forum Finance xx3695"/>
      <sheetName val="Forum Finance xx9670"/>
      <sheetName val="FGFS xx8642"/>
      <sheetName val="FE xx0595"/>
      <sheetName val="FEA xx1722"/>
      <sheetName val="FG xx4257"/>
      <sheetName val="Forum Direct xx8640"/>
      <sheetName val="Iugis xx6968"/>
      <sheetName val="Imagetec xx2585"/>
      <sheetName val="James St xx2727"/>
      <sheetName val="James St xx6733"/>
      <sheetName val="James St xx2402"/>
      <sheetName val="5 Bulkara xx5396"/>
      <sheetName val="Term Deposits"/>
      <sheetName val="6 Bulkara xx2402"/>
      <sheetName val="Aramia xx6010"/>
      <sheetName val="Bill Paps xx7824"/>
      <sheetName val="Bill Paps xx4432"/>
      <sheetName val="30.Bill Paps xx7236"/>
      <sheetName val="31.Bill Paps xx4367"/>
      <sheetName val="Credit Cards &gt;"/>
      <sheetName val="28.Ana Papadimitriou xx0407"/>
      <sheetName val="29.Ana Papadimitriou xx5070"/>
      <sheetName val="32.Basile Papadimitriou xx6590"/>
      <sheetName val="33.Basile Papadimitriou xx9343"/>
      <sheetName val="34.Basile Papadimitriou xx5047"/>
      <sheetName val="35.Craig Rollinson xx0964"/>
      <sheetName val="36.Craig Rollinson xx5088"/>
      <sheetName val="37.David Pinker xx9376"/>
      <sheetName val="39.Jeffrey Myer Glass xx0249"/>
      <sheetName val="40.Justin M McShane xx2118"/>
      <sheetName val="41.Mathew Frederickson xx4630"/>
      <sheetName val="42.Matthew Frederickson xx6552"/>
      <sheetName val="43.Moussa Bouchahine xx6608"/>
      <sheetName val="44.Moussa Bouchahine xx8682"/>
      <sheetName val="45.Moussa Bouchahine xx9368"/>
      <sheetName val="46.Moussa Bouchahine xx9398"/>
      <sheetName val="47.Moussa Bouchahine xx6461"/>
      <sheetName val="48.Moussa Bouchahine xx5099"/>
      <sheetName val="49.Basile Papadimitriou xx6960"/>
      <sheetName val="50.Peter Burr xx0888"/>
      <sheetName val="51.Roger Mitford-Burgess xx5062"/>
      <sheetName val="52.Steven Bozinovski xx0361"/>
      <sheetName val="53.Steven Bozinovski xx6194"/>
      <sheetName val="54.Steven Bozinovski xx6660"/>
      <sheetName val="55.Susanna Phillips xx0913"/>
    </sheetNames>
    <sheetDataSet>
      <sheetData sheetId="0"/>
      <sheetData sheetId="1">
        <row r="3">
          <cell r="A3" t="str">
            <v>Forum Group (FG)</v>
          </cell>
        </row>
        <row r="4">
          <cell r="A4" t="str">
            <v>Forum Enviro (FE)</v>
          </cell>
        </row>
        <row r="5">
          <cell r="A5" t="str">
            <v>Forum Enviro (Aust) (FEA)</v>
          </cell>
        </row>
        <row r="6">
          <cell r="A6" t="str">
            <v>Forum Group Financial Services (FGFS)</v>
          </cell>
        </row>
        <row r="7">
          <cell r="A7" t="str">
            <v>Forum Direct</v>
          </cell>
        </row>
        <row r="8">
          <cell r="A8" t="str">
            <v>Forum Finance</v>
          </cell>
        </row>
        <row r="9">
          <cell r="A9" t="str">
            <v>Forum Finance (NSW)</v>
          </cell>
        </row>
        <row r="10">
          <cell r="A10" t="str">
            <v>Forum Finance Westlawn</v>
          </cell>
        </row>
        <row r="11">
          <cell r="A11" t="str">
            <v>Forum Fleet</v>
          </cell>
        </row>
        <row r="12">
          <cell r="A12" t="str">
            <v>Forum</v>
          </cell>
        </row>
        <row r="13">
          <cell r="A13" t="str">
            <v>FGFS Lease Payments</v>
          </cell>
        </row>
        <row r="14">
          <cell r="A14" t="str">
            <v>Westpac</v>
          </cell>
        </row>
        <row r="15">
          <cell r="A15" t="str">
            <v>Societe Generale</v>
          </cell>
        </row>
        <row r="16">
          <cell r="A16" t="str">
            <v>Iugis</v>
          </cell>
        </row>
        <row r="17">
          <cell r="A17" t="str">
            <v>Iugis Investments</v>
          </cell>
        </row>
        <row r="18">
          <cell r="A18" t="str">
            <v>Iugis Waste Services</v>
          </cell>
        </row>
        <row r="19">
          <cell r="A19" t="str">
            <v>Imagetec</v>
          </cell>
        </row>
        <row r="20">
          <cell r="A20" t="str">
            <v>Imagetec Financial Services</v>
          </cell>
        </row>
        <row r="21">
          <cell r="A21" t="str">
            <v>Imagetec Solutions</v>
          </cell>
        </row>
        <row r="22">
          <cell r="A22" t="str">
            <v>Onesource</v>
          </cell>
        </row>
        <row r="23">
          <cell r="A23" t="str">
            <v>Smartprint Fleet Management</v>
          </cell>
        </row>
        <row r="24">
          <cell r="A24" t="str">
            <v>Autonomous Energy</v>
          </cell>
        </row>
        <row r="25">
          <cell r="A25" t="str">
            <v>Veolia Enviro</v>
          </cell>
        </row>
        <row r="26">
          <cell r="A26" t="str">
            <v>Orca Enviro</v>
          </cell>
        </row>
        <row r="27">
          <cell r="A27" t="str">
            <v>Orca Enviro Solutions</v>
          </cell>
        </row>
        <row r="28">
          <cell r="A28" t="str">
            <v>Orca Enviro Systems</v>
          </cell>
        </row>
        <row r="29">
          <cell r="A29" t="str">
            <v>SMBC</v>
          </cell>
        </row>
        <row r="30">
          <cell r="A30" t="str">
            <v>Flexi</v>
          </cell>
        </row>
        <row r="31">
          <cell r="A31" t="str">
            <v>14 James St</v>
          </cell>
        </row>
        <row r="32">
          <cell r="A32" t="str">
            <v>26 Edmonstone Rd</v>
          </cell>
        </row>
        <row r="33">
          <cell r="A33" t="str">
            <v>5 Bulkara St</v>
          </cell>
        </row>
        <row r="34">
          <cell r="A34" t="str">
            <v>6 Bulkara St</v>
          </cell>
        </row>
        <row r="35">
          <cell r="A35" t="str">
            <v>Aramia Holdings</v>
          </cell>
        </row>
        <row r="36">
          <cell r="A36" t="str">
            <v>Eros Management</v>
          </cell>
        </row>
        <row r="37">
          <cell r="A37" t="str">
            <v>Intrashield Investment Group</v>
          </cell>
        </row>
        <row r="38">
          <cell r="A38" t="str">
            <v>Intrashield</v>
          </cell>
        </row>
        <row r="39">
          <cell r="A39" t="str">
            <v>Spartan Consulting Group</v>
          </cell>
        </row>
        <row r="40">
          <cell r="A40" t="str">
            <v>Giamouridis</v>
          </cell>
        </row>
        <row r="41">
          <cell r="A41" t="str">
            <v>Anastasios Papadimitriou</v>
          </cell>
        </row>
        <row r="42">
          <cell r="A42" t="str">
            <v>Basile Papadimitriou</v>
          </cell>
        </row>
        <row r="43">
          <cell r="A43" t="str">
            <v>Jenny Papadimitriou</v>
          </cell>
        </row>
        <row r="44">
          <cell r="A44" t="str">
            <v>Papadimitriou Family Trust</v>
          </cell>
        </row>
        <row r="45">
          <cell r="A45" t="str">
            <v>Craig Rollinson</v>
          </cell>
        </row>
        <row r="46">
          <cell r="A46" t="str">
            <v>David Pinker</v>
          </cell>
        </row>
        <row r="47">
          <cell r="A47" t="str">
            <v>Jeffrey Glass</v>
          </cell>
        </row>
        <row r="48">
          <cell r="A48" t="str">
            <v>Justin McShane</v>
          </cell>
        </row>
        <row r="49">
          <cell r="A49" t="str">
            <v>Mathew Frederickson</v>
          </cell>
        </row>
        <row r="50">
          <cell r="A50" t="str">
            <v>Moussa Bouchahine</v>
          </cell>
        </row>
        <row r="51">
          <cell r="A51" t="str">
            <v>Peter Burr</v>
          </cell>
        </row>
        <row r="52">
          <cell r="A52" t="str">
            <v>Roger Mitford-Burgess</v>
          </cell>
        </row>
        <row r="53">
          <cell r="A53" t="str">
            <v>Steven Bozinovski</v>
          </cell>
        </row>
        <row r="54">
          <cell r="A54" t="str">
            <v>Susanna Phillips</v>
          </cell>
        </row>
        <row r="55">
          <cell r="A55" t="str">
            <v>Brandon Chin</v>
          </cell>
        </row>
        <row r="56">
          <cell r="A56" t="str">
            <v>Opening balance</v>
          </cell>
        </row>
        <row r="57">
          <cell r="A57" t="str">
            <v>Cash/Cheque</v>
          </cell>
        </row>
        <row r="58">
          <cell r="A58" t="str">
            <v>Debit interest and fees</v>
          </cell>
        </row>
        <row r="59">
          <cell r="A59" t="str">
            <v>Loan Drawdown</v>
          </cell>
        </row>
        <row r="60">
          <cell r="A60" t="str">
            <v>Miscellaneous</v>
          </cell>
        </row>
        <row r="61">
          <cell r="A61" t="str">
            <v>Unknown account</v>
          </cell>
        </row>
        <row r="62">
          <cell r="A62" t="str">
            <v>Other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0A7B0-89DE-4787-8411-D113308A3204}">
  <sheetPr codeName="Sheet1">
    <tabColor theme="1"/>
  </sheetPr>
  <dimension ref="A1"/>
  <sheetViews>
    <sheetView workbookViewId="0">
      <selection activeCell="H21" sqref="H21"/>
    </sheetView>
  </sheetViews>
  <sheetFormatPr defaultColWidth="9.140625" defaultRowHeight="15" customHeight="1" x14ac:dyDescent="0.2"/>
  <cols>
    <col min="1" max="16384" width="9.140625" style="3"/>
  </cols>
  <sheetData/>
  <pageMargins left="0.7" right="0.7" top="0.75" bottom="0.75" header="0.3" footer="0.3"/>
  <pageSetup orientation="landscape" horizontalDpi="1200" verticalDpi="1200" r:id="rId1"/>
  <headerFooter>
    <oddFooter>&amp;L&amp;8&amp;F&amp;D&amp;T&amp;C&amp;8&amp;A&amp;R&amp;8Page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B335E-24DB-4795-99F0-19F906F93E7C}">
  <sheetPr codeName="Sheet2"/>
  <dimension ref="A1:G132"/>
  <sheetViews>
    <sheetView showGridLines="0" topLeftCell="A82" zoomScaleNormal="100" workbookViewId="0">
      <selection activeCell="C115" sqref="C115"/>
    </sheetView>
  </sheetViews>
  <sheetFormatPr defaultColWidth="9.140625" defaultRowHeight="12.75" outlineLevelCol="1" x14ac:dyDescent="0.2"/>
  <cols>
    <col min="1" max="1" width="1" style="4" customWidth="1"/>
    <col min="2" max="2" width="42.5703125" style="4" customWidth="1"/>
    <col min="3" max="3" width="14" style="4" bestFit="1" customWidth="1"/>
    <col min="4" max="7" width="12.85546875" style="4" customWidth="1" outlineLevel="1"/>
    <col min="8" max="16384" width="9.140625" style="4"/>
  </cols>
  <sheetData>
    <row r="1" spans="1:7" ht="25.35" customHeight="1" x14ac:dyDescent="0.2">
      <c r="A1" s="32" t="s">
        <v>0</v>
      </c>
      <c r="B1" s="32"/>
      <c r="C1" s="32"/>
      <c r="D1" s="32"/>
      <c r="E1" s="32"/>
      <c r="F1" s="32"/>
      <c r="G1" s="32"/>
    </row>
    <row r="2" spans="1:7" ht="18" customHeight="1" x14ac:dyDescent="0.2">
      <c r="A2" s="33" t="s">
        <v>1</v>
      </c>
      <c r="B2" s="33"/>
      <c r="C2" s="33"/>
      <c r="D2" s="33"/>
      <c r="E2" s="33"/>
      <c r="F2" s="33"/>
      <c r="G2" s="33"/>
    </row>
    <row r="3" spans="1:7" ht="18" customHeight="1" x14ac:dyDescent="0.2">
      <c r="A3" s="33" t="s">
        <v>2</v>
      </c>
      <c r="B3" s="33"/>
      <c r="C3" s="33"/>
      <c r="D3" s="33"/>
      <c r="E3" s="33"/>
      <c r="F3" s="33"/>
      <c r="G3" s="33"/>
    </row>
    <row r="4" spans="1:7" ht="13.35" customHeight="1" x14ac:dyDescent="0.2"/>
    <row r="5" spans="1:7" ht="10.5" customHeight="1" x14ac:dyDescent="0.2">
      <c r="A5" s="5"/>
      <c r="B5" s="6" t="s">
        <v>3</v>
      </c>
      <c r="C5" s="7" t="s">
        <v>686</v>
      </c>
      <c r="D5" s="7" t="s">
        <v>4</v>
      </c>
      <c r="E5" s="7" t="s">
        <v>204</v>
      </c>
      <c r="F5" s="7" t="s">
        <v>205</v>
      </c>
      <c r="G5" s="7" t="s">
        <v>206</v>
      </c>
    </row>
    <row r="6" spans="1:7" ht="13.35" customHeight="1" x14ac:dyDescent="0.2"/>
    <row r="7" spans="1:7" ht="12.95" customHeight="1" x14ac:dyDescent="0.2">
      <c r="A7" s="31" t="s">
        <v>5</v>
      </c>
      <c r="B7" s="31"/>
      <c r="C7" s="31"/>
      <c r="D7" s="31"/>
      <c r="E7" s="31"/>
      <c r="F7" s="31"/>
      <c r="G7" s="31"/>
    </row>
    <row r="8" spans="1:7" ht="10.5" customHeight="1" x14ac:dyDescent="0.2">
      <c r="A8" s="20"/>
      <c r="B8" s="20" t="s">
        <v>6</v>
      </c>
      <c r="C8" s="20"/>
      <c r="D8" s="20"/>
      <c r="E8" s="20"/>
      <c r="F8" s="20"/>
      <c r="G8" s="20"/>
    </row>
    <row r="9" spans="1:7" ht="10.5" customHeight="1" x14ac:dyDescent="0.2">
      <c r="B9" s="8" t="s">
        <v>7</v>
      </c>
      <c r="C9" s="19">
        <v>572491.09</v>
      </c>
      <c r="D9" s="9">
        <v>570142.80000000005</v>
      </c>
      <c r="E9" s="9">
        <v>2874731.4</v>
      </c>
      <c r="F9" s="9">
        <v>6156959.21</v>
      </c>
      <c r="G9" s="9">
        <v>13732.46</v>
      </c>
    </row>
    <row r="10" spans="1:7" ht="10.5" customHeight="1" x14ac:dyDescent="0.2">
      <c r="B10" s="10" t="s">
        <v>8</v>
      </c>
      <c r="C10" s="11">
        <v>572491.09</v>
      </c>
      <c r="D10" s="11">
        <f>D9</f>
        <v>570142.80000000005</v>
      </c>
      <c r="E10" s="11">
        <f>E9</f>
        <v>2874731.4</v>
      </c>
      <c r="F10" s="11">
        <f>F9</f>
        <v>6156959.21</v>
      </c>
      <c r="G10" s="11">
        <f>G9</f>
        <v>13732.46</v>
      </c>
    </row>
    <row r="11" spans="1:7" ht="10.5" customHeight="1" x14ac:dyDescent="0.2">
      <c r="A11" s="20"/>
      <c r="B11" s="20" t="s">
        <v>9</v>
      </c>
      <c r="C11" s="20"/>
      <c r="D11" s="20"/>
      <c r="E11" s="20"/>
      <c r="F11" s="20"/>
      <c r="G11" s="20"/>
    </row>
    <row r="12" spans="1:7" ht="10.5" customHeight="1" x14ac:dyDescent="0.2">
      <c r="B12" s="8" t="s">
        <v>10</v>
      </c>
      <c r="C12" s="19">
        <v>605903.98</v>
      </c>
      <c r="D12" s="9">
        <v>204773.8</v>
      </c>
      <c r="E12" s="9">
        <v>0</v>
      </c>
      <c r="F12" s="9">
        <v>0</v>
      </c>
      <c r="G12" s="9">
        <v>0</v>
      </c>
    </row>
    <row r="13" spans="1:7" ht="10.5" customHeight="1" x14ac:dyDescent="0.2">
      <c r="B13" s="8" t="s">
        <v>11</v>
      </c>
      <c r="C13" s="2">
        <v>200000</v>
      </c>
      <c r="D13" s="9">
        <v>200000</v>
      </c>
      <c r="E13" s="9">
        <v>200000</v>
      </c>
      <c r="F13" s="9">
        <v>0</v>
      </c>
      <c r="G13" s="9">
        <v>0</v>
      </c>
    </row>
    <row r="14" spans="1:7" ht="10.5" customHeight="1" x14ac:dyDescent="0.2">
      <c r="B14" s="8" t="s">
        <v>12</v>
      </c>
      <c r="C14" s="2">
        <v>52500</v>
      </c>
      <c r="D14" s="9">
        <v>52500</v>
      </c>
      <c r="E14" s="9">
        <v>52500</v>
      </c>
      <c r="F14" s="9">
        <v>52500</v>
      </c>
      <c r="G14" s="9">
        <v>0</v>
      </c>
    </row>
    <row r="15" spans="1:7" ht="10.5" customHeight="1" x14ac:dyDescent="0.2">
      <c r="B15" s="8" t="s">
        <v>13</v>
      </c>
      <c r="C15" s="2">
        <v>260341.38</v>
      </c>
      <c r="D15" s="9">
        <v>260341.38</v>
      </c>
      <c r="E15" s="9">
        <v>184001.24</v>
      </c>
      <c r="F15" s="9">
        <v>4481.5600000000004</v>
      </c>
      <c r="G15" s="9">
        <v>32481.56</v>
      </c>
    </row>
    <row r="16" spans="1:7" ht="10.5" customHeight="1" x14ac:dyDescent="0.2">
      <c r="B16" s="8" t="s">
        <v>14</v>
      </c>
      <c r="C16" s="2">
        <v>30879.39</v>
      </c>
      <c r="D16" s="9">
        <v>30879.39</v>
      </c>
      <c r="E16" s="9">
        <v>8677.67</v>
      </c>
      <c r="F16" s="9">
        <v>3267.56</v>
      </c>
      <c r="G16" s="9">
        <v>0</v>
      </c>
    </row>
    <row r="17" spans="1:7" ht="10.5" customHeight="1" x14ac:dyDescent="0.2">
      <c r="B17" s="10" t="s">
        <v>15</v>
      </c>
      <c r="C17" s="11">
        <v>1149624.7499999998</v>
      </c>
      <c r="D17" s="11">
        <f>SUM(D12:D16)</f>
        <v>748494.57</v>
      </c>
      <c r="E17" s="11">
        <f>SUM(E12:E16)</f>
        <v>445178.91</v>
      </c>
      <c r="F17" s="11">
        <f>SUM(F12:F16)</f>
        <v>60249.119999999995</v>
      </c>
      <c r="G17" s="11">
        <f>SUM(G12:G16)</f>
        <v>32481.56</v>
      </c>
    </row>
    <row r="18" spans="1:7" ht="10.5" customHeight="1" x14ac:dyDescent="0.2">
      <c r="A18" s="20"/>
      <c r="B18" s="20" t="s">
        <v>16</v>
      </c>
      <c r="C18" s="20"/>
      <c r="D18" s="20"/>
      <c r="E18" s="20"/>
      <c r="F18" s="20"/>
      <c r="G18" s="20"/>
    </row>
    <row r="19" spans="1:7" ht="10.5" customHeight="1" x14ac:dyDescent="0.2">
      <c r="B19" s="8" t="s">
        <v>17</v>
      </c>
      <c r="C19" s="2">
        <v>4210000</v>
      </c>
      <c r="D19" s="9">
        <v>4210000</v>
      </c>
      <c r="E19" s="9">
        <v>4210000</v>
      </c>
      <c r="F19" s="9">
        <v>4210000</v>
      </c>
      <c r="G19" s="9">
        <v>421000</v>
      </c>
    </row>
    <row r="20" spans="1:7" ht="10.5" customHeight="1" x14ac:dyDescent="0.2">
      <c r="B20" s="8" t="s">
        <v>18</v>
      </c>
      <c r="C20" s="2">
        <v>5800000</v>
      </c>
      <c r="D20" s="9">
        <v>5800000</v>
      </c>
      <c r="E20" s="9">
        <v>0</v>
      </c>
      <c r="F20" s="9">
        <v>0</v>
      </c>
      <c r="G20" s="9">
        <v>0</v>
      </c>
    </row>
    <row r="21" spans="1:7" ht="10.5" customHeight="1" x14ac:dyDescent="0.2">
      <c r="B21" s="8" t="s">
        <v>19</v>
      </c>
      <c r="C21" s="2">
        <v>2948730.28</v>
      </c>
      <c r="D21" s="9">
        <v>2948730.28</v>
      </c>
      <c r="E21" s="9">
        <v>1465832.86</v>
      </c>
      <c r="F21" s="9">
        <v>84025</v>
      </c>
      <c r="G21" s="9">
        <v>0</v>
      </c>
    </row>
    <row r="22" spans="1:7" ht="10.5" customHeight="1" x14ac:dyDescent="0.2">
      <c r="B22" s="10" t="s">
        <v>20</v>
      </c>
      <c r="C22" s="11">
        <v>12958730.279999999</v>
      </c>
      <c r="D22" s="11">
        <f>SUM(D19:D21)</f>
        <v>12958730.279999999</v>
      </c>
      <c r="E22" s="11">
        <f>SUM(E19:E21)</f>
        <v>5675832.8600000003</v>
      </c>
      <c r="F22" s="11">
        <f>SUM(F19:F21)</f>
        <v>4294025</v>
      </c>
      <c r="G22" s="11">
        <f>SUM(G19:G21)</f>
        <v>421000</v>
      </c>
    </row>
    <row r="23" spans="1:7" ht="10.5" customHeight="1" x14ac:dyDescent="0.2">
      <c r="A23" s="20"/>
      <c r="B23" s="20" t="s">
        <v>21</v>
      </c>
      <c r="C23" s="20"/>
      <c r="D23" s="20"/>
      <c r="E23" s="20"/>
      <c r="F23" s="20"/>
      <c r="G23" s="20"/>
    </row>
    <row r="24" spans="1:7" ht="10.5" customHeight="1" x14ac:dyDescent="0.2">
      <c r="B24" s="8" t="s">
        <v>22</v>
      </c>
      <c r="C24" s="19">
        <v>13516218.43</v>
      </c>
      <c r="D24" s="9">
        <v>13516218.43</v>
      </c>
      <c r="E24" s="9">
        <v>0</v>
      </c>
      <c r="F24" s="9">
        <v>0</v>
      </c>
      <c r="G24" s="9">
        <v>0</v>
      </c>
    </row>
    <row r="25" spans="1:7" ht="10.5" customHeight="1" x14ac:dyDescent="0.2">
      <c r="B25" s="8" t="s">
        <v>23</v>
      </c>
      <c r="C25" s="19">
        <v>1482815.46</v>
      </c>
      <c r="D25" s="9">
        <v>1534814.5</v>
      </c>
      <c r="E25" s="9">
        <v>3078703.98</v>
      </c>
      <c r="F25" s="9">
        <v>0</v>
      </c>
      <c r="G25" s="9">
        <v>0</v>
      </c>
    </row>
    <row r="26" spans="1:7" ht="10.5" customHeight="1" x14ac:dyDescent="0.2">
      <c r="B26" s="8" t="s">
        <v>24</v>
      </c>
      <c r="C26" s="19">
        <v>-48114.81</v>
      </c>
      <c r="D26" s="9">
        <v>-48114.81</v>
      </c>
      <c r="E26" s="9">
        <v>-48114.81</v>
      </c>
      <c r="F26" s="9">
        <v>2088750</v>
      </c>
      <c r="G26" s="9">
        <v>0</v>
      </c>
    </row>
    <row r="27" spans="1:7" ht="10.5" customHeight="1" x14ac:dyDescent="0.2">
      <c r="B27" s="8" t="s">
        <v>25</v>
      </c>
      <c r="C27" s="19">
        <v>322026.07</v>
      </c>
      <c r="D27" s="9">
        <v>323304.07</v>
      </c>
      <c r="E27" s="9">
        <v>349443.52</v>
      </c>
      <c r="F27" s="9">
        <v>2746647.08</v>
      </c>
      <c r="G27" s="9">
        <v>0</v>
      </c>
    </row>
    <row r="28" spans="1:7" ht="10.5" customHeight="1" x14ac:dyDescent="0.2">
      <c r="B28" s="8" t="s">
        <v>26</v>
      </c>
      <c r="C28" s="19">
        <v>645745.59</v>
      </c>
      <c r="D28" s="9">
        <v>673870.96</v>
      </c>
      <c r="E28" s="9">
        <v>1757959.67</v>
      </c>
      <c r="F28" s="9">
        <v>0</v>
      </c>
      <c r="G28" s="9">
        <v>0</v>
      </c>
    </row>
    <row r="29" spans="1:7" ht="10.5" customHeight="1" x14ac:dyDescent="0.2">
      <c r="B29" s="8" t="s">
        <v>27</v>
      </c>
      <c r="C29" s="19">
        <v>6662704.3700000001</v>
      </c>
      <c r="D29" s="9">
        <v>6662704.3700000001</v>
      </c>
      <c r="E29" s="9">
        <v>6662704.3700000001</v>
      </c>
      <c r="F29" s="9">
        <v>-1676321.27</v>
      </c>
      <c r="G29" s="9">
        <v>0</v>
      </c>
    </row>
    <row r="30" spans="1:7" ht="10.5" customHeight="1" x14ac:dyDescent="0.2">
      <c r="B30" s="8" t="s">
        <v>28</v>
      </c>
      <c r="C30" s="19">
        <v>2767096.12</v>
      </c>
      <c r="D30" s="9">
        <v>2767096.12</v>
      </c>
      <c r="E30" s="9">
        <v>2767096.12</v>
      </c>
      <c r="F30" s="9">
        <v>1348917.26</v>
      </c>
      <c r="G30" s="9">
        <v>0</v>
      </c>
    </row>
    <row r="31" spans="1:7" ht="10.5" customHeight="1" x14ac:dyDescent="0.2">
      <c r="B31" s="8" t="s">
        <v>29</v>
      </c>
      <c r="C31" s="19">
        <v>55081409.399999999</v>
      </c>
      <c r="D31" s="9">
        <v>55081409.399999999</v>
      </c>
      <c r="E31" s="9">
        <v>55081409.399999999</v>
      </c>
      <c r="F31" s="9">
        <v>42253896.840000004</v>
      </c>
      <c r="G31" s="9">
        <v>0</v>
      </c>
    </row>
    <row r="32" spans="1:7" ht="10.5" customHeight="1" x14ac:dyDescent="0.2">
      <c r="B32" s="8" t="s">
        <v>30</v>
      </c>
      <c r="C32" s="19">
        <v>3840548.19</v>
      </c>
      <c r="D32" s="9">
        <v>3840548.19</v>
      </c>
      <c r="E32" s="9">
        <v>3840548.19</v>
      </c>
      <c r="F32" s="9">
        <v>2920008.45</v>
      </c>
      <c r="G32" s="9">
        <v>0</v>
      </c>
    </row>
    <row r="33" spans="2:7" ht="10.5" customHeight="1" x14ac:dyDescent="0.2">
      <c r="B33" s="8" t="s">
        <v>31</v>
      </c>
      <c r="C33" s="19">
        <v>22114124.120000001</v>
      </c>
      <c r="D33" s="9">
        <v>22114124.120000001</v>
      </c>
      <c r="E33" s="9">
        <v>21692104.02</v>
      </c>
      <c r="F33" s="9">
        <v>7860522.0199999996</v>
      </c>
      <c r="G33" s="9">
        <v>0</v>
      </c>
    </row>
    <row r="34" spans="2:7" ht="10.5" customHeight="1" x14ac:dyDescent="0.2">
      <c r="B34" s="8" t="s">
        <v>32</v>
      </c>
      <c r="C34" s="2">
        <v>200000</v>
      </c>
      <c r="D34" s="9">
        <v>200000</v>
      </c>
      <c r="E34" s="9">
        <v>200000</v>
      </c>
      <c r="F34" s="9">
        <v>0</v>
      </c>
      <c r="G34" s="9">
        <v>0</v>
      </c>
    </row>
    <row r="35" spans="2:7" ht="10.5" customHeight="1" x14ac:dyDescent="0.2">
      <c r="B35" s="18" t="s">
        <v>33</v>
      </c>
      <c r="C35" s="2">
        <v>10111898.560000001</v>
      </c>
      <c r="D35" s="9">
        <v>10111898.560000001</v>
      </c>
      <c r="E35" s="9">
        <v>5721215.0999999996</v>
      </c>
      <c r="F35" s="9">
        <v>149518.46</v>
      </c>
      <c r="G35" s="9">
        <v>0</v>
      </c>
    </row>
    <row r="36" spans="2:7" ht="10.5" customHeight="1" x14ac:dyDescent="0.2">
      <c r="B36" s="8" t="s">
        <v>34</v>
      </c>
      <c r="C36" s="2">
        <v>140000</v>
      </c>
      <c r="D36" s="9">
        <v>140000</v>
      </c>
      <c r="E36" s="9">
        <v>0</v>
      </c>
      <c r="F36" s="9">
        <v>0</v>
      </c>
      <c r="G36" s="9">
        <v>0</v>
      </c>
    </row>
    <row r="37" spans="2:7" ht="10.5" customHeight="1" x14ac:dyDescent="0.2">
      <c r="B37" s="18" t="s">
        <v>35</v>
      </c>
      <c r="C37" s="2">
        <v>900473.34</v>
      </c>
      <c r="D37" s="9">
        <v>900473.34</v>
      </c>
      <c r="E37" s="9">
        <v>884381.9</v>
      </c>
      <c r="F37" s="9">
        <v>0</v>
      </c>
      <c r="G37" s="9">
        <v>0</v>
      </c>
    </row>
    <row r="38" spans="2:7" ht="10.5" customHeight="1" x14ac:dyDescent="0.2">
      <c r="B38" s="18" t="s">
        <v>36</v>
      </c>
      <c r="C38" s="2">
        <v>53353.43</v>
      </c>
      <c r="D38" s="9">
        <v>53353.43</v>
      </c>
      <c r="E38" s="9">
        <v>62803.31</v>
      </c>
      <c r="F38" s="9">
        <v>0</v>
      </c>
      <c r="G38" s="9">
        <v>0</v>
      </c>
    </row>
    <row r="39" spans="2:7" ht="10.5" customHeight="1" x14ac:dyDescent="0.2">
      <c r="B39" s="18" t="s">
        <v>37</v>
      </c>
      <c r="C39" s="2">
        <v>2838193.39</v>
      </c>
      <c r="D39" s="9">
        <v>2838193.39</v>
      </c>
      <c r="E39" s="9">
        <v>1738936</v>
      </c>
      <c r="F39" s="9">
        <v>0</v>
      </c>
      <c r="G39" s="9">
        <v>0</v>
      </c>
    </row>
    <row r="40" spans="2:7" ht="10.5" customHeight="1" x14ac:dyDescent="0.2">
      <c r="B40" s="18" t="s">
        <v>38</v>
      </c>
      <c r="C40" s="2">
        <v>255794.93</v>
      </c>
      <c r="D40" s="9">
        <v>255794.93</v>
      </c>
      <c r="E40" s="9">
        <v>9090.91</v>
      </c>
      <c r="F40" s="9">
        <v>0</v>
      </c>
      <c r="G40" s="9">
        <v>0</v>
      </c>
    </row>
    <row r="41" spans="2:7" ht="10.5" customHeight="1" x14ac:dyDescent="0.2">
      <c r="B41" s="18" t="s">
        <v>39</v>
      </c>
      <c r="C41" s="2">
        <v>185202.74</v>
      </c>
      <c r="D41" s="9">
        <v>185202.74</v>
      </c>
      <c r="E41" s="9">
        <v>9090.91</v>
      </c>
      <c r="F41" s="9">
        <v>0</v>
      </c>
      <c r="G41" s="9">
        <v>0</v>
      </c>
    </row>
    <row r="42" spans="2:7" ht="10.5" customHeight="1" x14ac:dyDescent="0.2">
      <c r="B42" s="18" t="s">
        <v>40</v>
      </c>
      <c r="C42" s="2">
        <v>30304.639999999999</v>
      </c>
      <c r="D42" s="9">
        <v>30304.639999999999</v>
      </c>
      <c r="E42" s="9">
        <v>30304.639999999999</v>
      </c>
      <c r="F42" s="9">
        <v>0</v>
      </c>
      <c r="G42" s="9">
        <v>0</v>
      </c>
    </row>
    <row r="43" spans="2:7" ht="10.5" customHeight="1" x14ac:dyDescent="0.2">
      <c r="B43" s="18" t="s">
        <v>41</v>
      </c>
      <c r="C43" s="2">
        <v>25274.639999999999</v>
      </c>
      <c r="D43" s="9">
        <v>25274.639999999999</v>
      </c>
      <c r="E43" s="9">
        <v>9090.91</v>
      </c>
      <c r="F43" s="9">
        <v>0</v>
      </c>
      <c r="G43" s="9">
        <v>0</v>
      </c>
    </row>
    <row r="44" spans="2:7" ht="10.5" customHeight="1" x14ac:dyDescent="0.2">
      <c r="B44" s="18" t="s">
        <v>42</v>
      </c>
      <c r="C44" s="2">
        <v>222213.74</v>
      </c>
      <c r="D44" s="9">
        <v>222213.74</v>
      </c>
      <c r="E44" s="9">
        <v>245445.25</v>
      </c>
      <c r="F44" s="9">
        <v>0</v>
      </c>
      <c r="G44" s="9">
        <v>0</v>
      </c>
    </row>
    <row r="45" spans="2:7" ht="10.5" customHeight="1" x14ac:dyDescent="0.2">
      <c r="B45" s="18" t="s">
        <v>43</v>
      </c>
      <c r="C45" s="2">
        <v>2202000</v>
      </c>
      <c r="D45" s="9">
        <v>2202000</v>
      </c>
      <c r="E45" s="9">
        <v>0</v>
      </c>
      <c r="F45" s="9">
        <v>0</v>
      </c>
      <c r="G45" s="9">
        <v>0</v>
      </c>
    </row>
    <row r="46" spans="2:7" ht="10.5" customHeight="1" x14ac:dyDescent="0.2">
      <c r="B46" s="18" t="s">
        <v>44</v>
      </c>
      <c r="C46" s="2">
        <v>110261.69</v>
      </c>
      <c r="D46" s="9">
        <v>110261.69</v>
      </c>
      <c r="E46" s="9">
        <v>9090.91</v>
      </c>
      <c r="F46" s="9">
        <v>0</v>
      </c>
      <c r="G46" s="9">
        <v>0</v>
      </c>
    </row>
    <row r="47" spans="2:7" ht="10.5" customHeight="1" x14ac:dyDescent="0.2">
      <c r="B47" s="18" t="s">
        <v>45</v>
      </c>
      <c r="C47" s="2">
        <v>221623.21</v>
      </c>
      <c r="D47" s="9">
        <v>221623.21</v>
      </c>
      <c r="E47" s="9">
        <v>251623.78</v>
      </c>
      <c r="F47" s="9">
        <v>0</v>
      </c>
      <c r="G47" s="9">
        <v>0</v>
      </c>
    </row>
    <row r="48" spans="2:7" ht="10.5" customHeight="1" x14ac:dyDescent="0.2">
      <c r="B48" s="18" t="s">
        <v>46</v>
      </c>
      <c r="C48" s="2">
        <v>3712011.85</v>
      </c>
      <c r="D48" s="9">
        <v>3712011.85</v>
      </c>
      <c r="E48" s="9">
        <v>3124028.09</v>
      </c>
      <c r="F48" s="9">
        <v>2589203.4</v>
      </c>
      <c r="G48" s="9">
        <v>0</v>
      </c>
    </row>
    <row r="49" spans="2:7" ht="10.5" customHeight="1" x14ac:dyDescent="0.2">
      <c r="B49" s="18" t="s">
        <v>47</v>
      </c>
      <c r="C49" s="2">
        <v>123906.95</v>
      </c>
      <c r="D49" s="9">
        <v>123906.95</v>
      </c>
      <c r="E49" s="9">
        <v>9090.91</v>
      </c>
      <c r="F49" s="9">
        <v>0</v>
      </c>
      <c r="G49" s="9">
        <v>0</v>
      </c>
    </row>
    <row r="50" spans="2:7" ht="10.5" customHeight="1" x14ac:dyDescent="0.2">
      <c r="B50" s="18" t="s">
        <v>48</v>
      </c>
      <c r="C50" s="2">
        <v>4944239.0599999996</v>
      </c>
      <c r="D50" s="9">
        <v>4944239.0599999996</v>
      </c>
      <c r="E50" s="9">
        <v>0</v>
      </c>
      <c r="F50" s="9">
        <v>0</v>
      </c>
      <c r="G50" s="9">
        <v>0</v>
      </c>
    </row>
    <row r="51" spans="2:7" ht="10.5" customHeight="1" x14ac:dyDescent="0.2">
      <c r="B51" s="18" t="s">
        <v>49</v>
      </c>
      <c r="C51" s="2">
        <v>1865508.3</v>
      </c>
      <c r="D51" s="9">
        <v>1865508.3</v>
      </c>
      <c r="E51" s="9">
        <v>400000</v>
      </c>
      <c r="F51" s="9">
        <v>0</v>
      </c>
      <c r="G51" s="9">
        <v>0</v>
      </c>
    </row>
    <row r="52" spans="2:7" ht="10.5" customHeight="1" x14ac:dyDescent="0.2">
      <c r="B52" s="18" t="s">
        <v>207</v>
      </c>
      <c r="C52" s="19"/>
      <c r="D52" s="9">
        <v>0</v>
      </c>
      <c r="E52" s="9">
        <v>30363.1</v>
      </c>
      <c r="F52" s="9">
        <v>0</v>
      </c>
      <c r="G52" s="9">
        <v>0</v>
      </c>
    </row>
    <row r="53" spans="2:7" ht="10.5" customHeight="1" x14ac:dyDescent="0.2">
      <c r="B53" s="18" t="s">
        <v>50</v>
      </c>
      <c r="C53" s="2">
        <v>2122155.1800000002</v>
      </c>
      <c r="D53" s="9">
        <v>2122155.1800000002</v>
      </c>
      <c r="E53" s="9">
        <v>1236703.75</v>
      </c>
      <c r="F53" s="9">
        <v>0</v>
      </c>
      <c r="G53" s="9">
        <v>0</v>
      </c>
    </row>
    <row r="54" spans="2:7" ht="10.5" customHeight="1" x14ac:dyDescent="0.2">
      <c r="B54" s="18" t="s">
        <v>51</v>
      </c>
      <c r="C54" s="2">
        <v>93201.89</v>
      </c>
      <c r="D54" s="9">
        <v>93201.89</v>
      </c>
      <c r="E54" s="9">
        <v>9090.91</v>
      </c>
      <c r="F54" s="9">
        <v>0</v>
      </c>
      <c r="G54" s="9">
        <v>0</v>
      </c>
    </row>
    <row r="55" spans="2:7" ht="10.5" customHeight="1" x14ac:dyDescent="0.2">
      <c r="B55" s="18" t="s">
        <v>52</v>
      </c>
      <c r="C55" s="2">
        <v>18968.580000000002</v>
      </c>
      <c r="D55" s="9">
        <v>18968.580000000002</v>
      </c>
      <c r="E55" s="9">
        <v>9090.91</v>
      </c>
      <c r="F55" s="9">
        <v>0</v>
      </c>
      <c r="G55" s="9">
        <v>0</v>
      </c>
    </row>
    <row r="56" spans="2:7" ht="10.5" customHeight="1" x14ac:dyDescent="0.2">
      <c r="B56" s="18" t="s">
        <v>53</v>
      </c>
      <c r="C56" s="2">
        <v>85135.59</v>
      </c>
      <c r="D56" s="9">
        <v>85135.59</v>
      </c>
      <c r="E56" s="9">
        <v>113425.18</v>
      </c>
      <c r="F56" s="9">
        <v>0</v>
      </c>
      <c r="G56" s="9">
        <v>0</v>
      </c>
    </row>
    <row r="57" spans="2:7" ht="10.5" customHeight="1" x14ac:dyDescent="0.2">
      <c r="B57" s="18" t="s">
        <v>54</v>
      </c>
      <c r="C57" s="2">
        <v>16347143.74</v>
      </c>
      <c r="D57" s="9">
        <v>16347143.74</v>
      </c>
      <c r="E57" s="9">
        <v>3105966.18</v>
      </c>
      <c r="F57" s="9">
        <v>2764401.44</v>
      </c>
      <c r="G57" s="9">
        <v>0</v>
      </c>
    </row>
    <row r="58" spans="2:7" ht="10.5" customHeight="1" x14ac:dyDescent="0.2">
      <c r="B58" s="8" t="s">
        <v>55</v>
      </c>
      <c r="C58" s="2">
        <v>4567331.6399999997</v>
      </c>
      <c r="D58" s="9">
        <v>4567331.6399999997</v>
      </c>
      <c r="E58" s="9">
        <v>3930301.95</v>
      </c>
      <c r="F58" s="9">
        <v>0</v>
      </c>
      <c r="G58" s="9">
        <v>0</v>
      </c>
    </row>
    <row r="59" spans="2:7" ht="10.5" customHeight="1" x14ac:dyDescent="0.2">
      <c r="B59" s="8" t="s">
        <v>56</v>
      </c>
      <c r="C59" s="2">
        <v>4339695.0999999996</v>
      </c>
      <c r="D59" s="9">
        <v>4339695.0999999996</v>
      </c>
      <c r="E59" s="9">
        <v>3450385.84</v>
      </c>
      <c r="F59" s="9">
        <v>0</v>
      </c>
      <c r="G59" s="9">
        <v>0</v>
      </c>
    </row>
    <row r="60" spans="2:7" ht="10.5" customHeight="1" x14ac:dyDescent="0.2">
      <c r="B60" s="8" t="s">
        <v>57</v>
      </c>
      <c r="C60" s="2">
        <v>1836754.24</v>
      </c>
      <c r="D60" s="9">
        <v>1836754.24</v>
      </c>
      <c r="E60" s="9">
        <v>0</v>
      </c>
      <c r="F60" s="9">
        <v>0</v>
      </c>
      <c r="G60" s="9">
        <v>0</v>
      </c>
    </row>
    <row r="61" spans="2:7" ht="10.5" customHeight="1" x14ac:dyDescent="0.2">
      <c r="B61" s="8" t="s">
        <v>58</v>
      </c>
      <c r="C61" s="2">
        <v>51733.09</v>
      </c>
      <c r="D61" s="9">
        <v>51733.09</v>
      </c>
      <c r="E61" s="9">
        <v>0</v>
      </c>
      <c r="F61" s="9">
        <v>0</v>
      </c>
      <c r="G61" s="9">
        <v>0</v>
      </c>
    </row>
    <row r="62" spans="2:7" ht="10.5" customHeight="1" x14ac:dyDescent="0.2">
      <c r="B62" s="8" t="s">
        <v>59</v>
      </c>
      <c r="C62" s="2">
        <v>26281598.640000001</v>
      </c>
      <c r="D62" s="9">
        <v>26281598.640000001</v>
      </c>
      <c r="E62" s="9">
        <v>1527500.71</v>
      </c>
      <c r="F62" s="9">
        <v>9499</v>
      </c>
      <c r="G62" s="9">
        <v>0</v>
      </c>
    </row>
    <row r="63" spans="2:7" ht="10.5" customHeight="1" x14ac:dyDescent="0.2">
      <c r="B63" s="8" t="s">
        <v>60</v>
      </c>
      <c r="C63" s="2">
        <v>1197791.1100000001</v>
      </c>
      <c r="D63" s="9">
        <v>1197791.1100000001</v>
      </c>
      <c r="E63" s="9">
        <v>1112268.1200000001</v>
      </c>
      <c r="F63" s="9">
        <v>421999.07</v>
      </c>
      <c r="G63" s="9">
        <v>0</v>
      </c>
    </row>
    <row r="64" spans="2:7" ht="10.5" customHeight="1" x14ac:dyDescent="0.2">
      <c r="B64" s="8" t="s">
        <v>61</v>
      </c>
      <c r="C64" s="2">
        <v>572382.37</v>
      </c>
      <c r="D64" s="9">
        <v>572382.37</v>
      </c>
      <c r="E64" s="9">
        <v>0</v>
      </c>
      <c r="F64" s="9">
        <v>0</v>
      </c>
      <c r="G64" s="9">
        <v>0</v>
      </c>
    </row>
    <row r="65" spans="2:7" ht="10.5" customHeight="1" x14ac:dyDescent="0.2">
      <c r="B65" s="8" t="s">
        <v>62</v>
      </c>
      <c r="C65" s="2">
        <v>895828.16</v>
      </c>
      <c r="D65" s="9">
        <v>895828.16</v>
      </c>
      <c r="E65" s="9">
        <v>121545.12</v>
      </c>
      <c r="F65" s="9">
        <v>46951.9</v>
      </c>
      <c r="G65" s="9">
        <v>0</v>
      </c>
    </row>
    <row r="66" spans="2:7" ht="10.5" customHeight="1" x14ac:dyDescent="0.2">
      <c r="B66" s="8" t="s">
        <v>63</v>
      </c>
      <c r="C66" s="2">
        <v>16120770.75</v>
      </c>
      <c r="D66" s="9">
        <v>16120770.75</v>
      </c>
      <c r="E66" s="9">
        <v>10122926.17</v>
      </c>
      <c r="F66" s="9">
        <v>5975.75</v>
      </c>
      <c r="G66" s="9">
        <v>0</v>
      </c>
    </row>
    <row r="67" spans="2:7" ht="10.5" customHeight="1" x14ac:dyDescent="0.2">
      <c r="B67" s="8" t="s">
        <v>64</v>
      </c>
      <c r="C67" s="2">
        <v>6526810.0499999998</v>
      </c>
      <c r="D67" s="9">
        <v>6526810.0499999998</v>
      </c>
      <c r="E67" s="9">
        <v>4740718.33</v>
      </c>
      <c r="F67" s="9">
        <v>1177721.7</v>
      </c>
      <c r="G67" s="9">
        <v>0</v>
      </c>
    </row>
    <row r="68" spans="2:7" ht="10.5" customHeight="1" x14ac:dyDescent="0.2">
      <c r="B68" s="8" t="s">
        <v>65</v>
      </c>
      <c r="C68" s="2">
        <v>1000427.43</v>
      </c>
      <c r="D68" s="9">
        <v>1000427.43</v>
      </c>
      <c r="E68" s="9">
        <v>0</v>
      </c>
      <c r="F68" s="9">
        <v>0</v>
      </c>
      <c r="G68" s="9">
        <v>0</v>
      </c>
    </row>
    <row r="69" spans="2:7" ht="10.5" customHeight="1" x14ac:dyDescent="0.2">
      <c r="B69" s="8" t="s">
        <v>66</v>
      </c>
      <c r="C69" s="2">
        <v>300000</v>
      </c>
      <c r="D69" s="9">
        <v>300000</v>
      </c>
      <c r="E69" s="9">
        <v>300000</v>
      </c>
      <c r="F69" s="9">
        <v>50000</v>
      </c>
      <c r="G69" s="9">
        <v>0</v>
      </c>
    </row>
    <row r="70" spans="2:7" ht="10.5" customHeight="1" x14ac:dyDescent="0.2">
      <c r="B70" s="8" t="s">
        <v>67</v>
      </c>
      <c r="C70" s="2">
        <v>1002500</v>
      </c>
      <c r="D70" s="9">
        <v>1002500</v>
      </c>
      <c r="E70" s="9">
        <v>0</v>
      </c>
      <c r="F70" s="9">
        <v>0</v>
      </c>
      <c r="G70" s="9">
        <v>0</v>
      </c>
    </row>
    <row r="71" spans="2:7" ht="10.5" customHeight="1" x14ac:dyDescent="0.2">
      <c r="B71" s="8" t="s">
        <v>68</v>
      </c>
      <c r="C71" s="2">
        <v>71493.070000000007</v>
      </c>
      <c r="D71" s="9">
        <v>71493.070000000007</v>
      </c>
      <c r="E71" s="9">
        <v>66989.48</v>
      </c>
      <c r="F71" s="9">
        <v>13157.71</v>
      </c>
      <c r="G71" s="9">
        <v>0</v>
      </c>
    </row>
    <row r="72" spans="2:7" ht="10.5" customHeight="1" x14ac:dyDescent="0.2">
      <c r="B72" s="8" t="s">
        <v>208</v>
      </c>
      <c r="C72" s="19"/>
      <c r="D72" s="9">
        <v>0</v>
      </c>
      <c r="E72" s="9">
        <v>80736.42</v>
      </c>
      <c r="F72" s="9">
        <v>472330.98</v>
      </c>
      <c r="G72" s="9">
        <v>0</v>
      </c>
    </row>
    <row r="73" spans="2:7" ht="10.5" customHeight="1" x14ac:dyDescent="0.2">
      <c r="B73" s="8" t="s">
        <v>69</v>
      </c>
      <c r="C73" s="2">
        <v>3189665.27</v>
      </c>
      <c r="D73" s="9">
        <v>3189665.27</v>
      </c>
      <c r="E73" s="9">
        <v>888974.35</v>
      </c>
      <c r="F73" s="9">
        <v>559867.89</v>
      </c>
      <c r="G73" s="9">
        <v>0</v>
      </c>
    </row>
    <row r="74" spans="2:7" ht="10.5" customHeight="1" x14ac:dyDescent="0.2">
      <c r="B74" s="8" t="s">
        <v>70</v>
      </c>
      <c r="C74" s="2">
        <v>48609.08</v>
      </c>
      <c r="D74" s="9">
        <v>48609.08</v>
      </c>
      <c r="E74" s="9">
        <v>48609.08</v>
      </c>
      <c r="F74" s="9">
        <v>23834.18</v>
      </c>
      <c r="G74" s="9">
        <v>0</v>
      </c>
    </row>
    <row r="75" spans="2:7" ht="10.5" customHeight="1" x14ac:dyDescent="0.2">
      <c r="B75" s="8" t="s">
        <v>71</v>
      </c>
      <c r="C75" s="2">
        <v>404710</v>
      </c>
      <c r="D75" s="9">
        <v>404710</v>
      </c>
      <c r="E75" s="9">
        <v>401404</v>
      </c>
      <c r="F75" s="9">
        <v>399990</v>
      </c>
      <c r="G75" s="9">
        <v>0</v>
      </c>
    </row>
    <row r="76" spans="2:7" ht="10.5" customHeight="1" x14ac:dyDescent="0.2">
      <c r="B76" s="8" t="s">
        <v>72</v>
      </c>
      <c r="C76" s="2">
        <v>2621939.81</v>
      </c>
      <c r="D76" s="9">
        <v>2621939.81</v>
      </c>
      <c r="E76" s="9">
        <v>926682</v>
      </c>
      <c r="F76" s="9">
        <v>270255</v>
      </c>
      <c r="G76" s="9">
        <v>0</v>
      </c>
    </row>
    <row r="77" spans="2:7" ht="10.5" customHeight="1" x14ac:dyDescent="0.2">
      <c r="B77" s="8" t="s">
        <v>73</v>
      </c>
      <c r="C77" s="2">
        <v>3343403.37</v>
      </c>
      <c r="D77" s="9">
        <v>3343403.37</v>
      </c>
      <c r="E77" s="9">
        <v>2651474.5099999998</v>
      </c>
      <c r="F77" s="9">
        <v>405871.53</v>
      </c>
      <c r="G77" s="9">
        <v>0</v>
      </c>
    </row>
    <row r="78" spans="2:7" ht="10.5" customHeight="1" x14ac:dyDescent="0.2">
      <c r="B78" s="18" t="s">
        <v>74</v>
      </c>
      <c r="C78" s="2">
        <v>1159393.3400000001</v>
      </c>
      <c r="D78" s="9">
        <v>1159393.3400000001</v>
      </c>
      <c r="E78" s="9">
        <v>960347</v>
      </c>
      <c r="F78" s="9">
        <v>0</v>
      </c>
      <c r="G78" s="9">
        <v>0</v>
      </c>
    </row>
    <row r="79" spans="2:7" ht="10.5" customHeight="1" x14ac:dyDescent="0.2">
      <c r="B79" s="8" t="s">
        <v>75</v>
      </c>
      <c r="C79" s="2">
        <v>4548209.9000000004</v>
      </c>
      <c r="D79" s="9">
        <v>4548209.9000000004</v>
      </c>
      <c r="E79" s="9">
        <v>0</v>
      </c>
      <c r="F79" s="9">
        <v>0</v>
      </c>
      <c r="G79" s="9">
        <v>0</v>
      </c>
    </row>
    <row r="80" spans="2:7" ht="10.5" customHeight="1" x14ac:dyDescent="0.2">
      <c r="B80" s="8" t="s">
        <v>76</v>
      </c>
      <c r="C80" s="2">
        <v>1419324.77</v>
      </c>
      <c r="D80" s="9">
        <v>1419324.77</v>
      </c>
      <c r="E80" s="9">
        <v>879583.23</v>
      </c>
      <c r="F80" s="9">
        <v>878923.23</v>
      </c>
      <c r="G80" s="9">
        <v>0</v>
      </c>
    </row>
    <row r="81" spans="1:7" ht="10.5" customHeight="1" x14ac:dyDescent="0.2">
      <c r="B81" s="18" t="s">
        <v>77</v>
      </c>
      <c r="C81" s="2">
        <v>687741.9</v>
      </c>
      <c r="D81" s="9">
        <v>687741.9</v>
      </c>
      <c r="E81" s="9">
        <v>364638.17</v>
      </c>
      <c r="F81" s="9">
        <v>248614.42</v>
      </c>
      <c r="G81" s="9">
        <v>84067.81</v>
      </c>
    </row>
    <row r="82" spans="1:7" ht="10.5" customHeight="1" x14ac:dyDescent="0.2">
      <c r="B82" s="18" t="s">
        <v>78</v>
      </c>
      <c r="C82" s="2">
        <v>614628.94999999995</v>
      </c>
      <c r="D82" s="9">
        <v>614628.94999999995</v>
      </c>
      <c r="E82" s="9">
        <v>475256</v>
      </c>
      <c r="F82" s="9">
        <v>70563.820000000007</v>
      </c>
      <c r="G82" s="9">
        <v>1110619.17</v>
      </c>
    </row>
    <row r="83" spans="1:7" ht="10.5" customHeight="1" x14ac:dyDescent="0.2">
      <c r="B83" s="18" t="s">
        <v>79</v>
      </c>
      <c r="C83" s="2">
        <v>1180315.82</v>
      </c>
      <c r="D83" s="9">
        <v>1180315.82</v>
      </c>
      <c r="E83" s="9">
        <v>1037122.98</v>
      </c>
      <c r="F83" s="9">
        <v>928200.77</v>
      </c>
      <c r="G83" s="9">
        <v>0</v>
      </c>
    </row>
    <row r="84" spans="1:7" ht="10.5" customHeight="1" x14ac:dyDescent="0.2">
      <c r="B84" s="8" t="s">
        <v>80</v>
      </c>
      <c r="C84" s="2">
        <v>1283130.1000000001</v>
      </c>
      <c r="D84" s="9">
        <v>1283130.1000000001</v>
      </c>
      <c r="E84" s="9">
        <v>958046.92</v>
      </c>
      <c r="F84" s="9">
        <v>1096315.6100000001</v>
      </c>
      <c r="G84" s="9">
        <v>1706352.5</v>
      </c>
    </row>
    <row r="85" spans="1:7" ht="10.5" customHeight="1" x14ac:dyDescent="0.2">
      <c r="B85" s="8" t="s">
        <v>81</v>
      </c>
      <c r="C85" s="2">
        <v>5508095.5499999998</v>
      </c>
      <c r="D85" s="9">
        <v>5661453.4199999999</v>
      </c>
      <c r="E85" s="9">
        <v>141885.91</v>
      </c>
      <c r="F85" s="9">
        <v>0</v>
      </c>
      <c r="G85" s="9">
        <v>0</v>
      </c>
    </row>
    <row r="86" spans="1:7" ht="10.5" customHeight="1" x14ac:dyDescent="0.2">
      <c r="B86" s="8" t="s">
        <v>82</v>
      </c>
      <c r="C86" s="2">
        <v>3264759.51</v>
      </c>
      <c r="D86" s="9">
        <v>3379025.51</v>
      </c>
      <c r="E86" s="9">
        <v>3955434.29</v>
      </c>
      <c r="F86" s="9">
        <v>0</v>
      </c>
      <c r="G86" s="9">
        <v>0</v>
      </c>
    </row>
    <row r="87" spans="1:7" ht="10.5" customHeight="1" x14ac:dyDescent="0.2">
      <c r="B87" s="8" t="s">
        <v>83</v>
      </c>
      <c r="C87" s="2">
        <v>649224.74</v>
      </c>
      <c r="D87" s="9">
        <v>670096.74</v>
      </c>
      <c r="E87" s="9">
        <v>920560.74</v>
      </c>
      <c r="F87" s="9">
        <v>0</v>
      </c>
      <c r="G87" s="9">
        <v>0</v>
      </c>
    </row>
    <row r="88" spans="1:7" ht="10.5" customHeight="1" x14ac:dyDescent="0.2">
      <c r="B88" s="8" t="s">
        <v>84</v>
      </c>
      <c r="C88" s="2">
        <v>2059440</v>
      </c>
      <c r="D88" s="9">
        <v>2059440</v>
      </c>
      <c r="E88" s="9">
        <v>2346440</v>
      </c>
      <c r="F88" s="9">
        <v>0</v>
      </c>
      <c r="G88" s="9">
        <v>0</v>
      </c>
    </row>
    <row r="89" spans="1:7" ht="10.5" customHeight="1" x14ac:dyDescent="0.2">
      <c r="B89" s="8" t="s">
        <v>85</v>
      </c>
      <c r="C89" s="2">
        <v>400729.41</v>
      </c>
      <c r="D89" s="9">
        <v>400729.41</v>
      </c>
      <c r="E89" s="9">
        <v>0</v>
      </c>
      <c r="F89" s="9">
        <v>0</v>
      </c>
      <c r="G89" s="9">
        <v>0</v>
      </c>
    </row>
    <row r="90" spans="1:7" ht="10.5" customHeight="1" x14ac:dyDescent="0.2">
      <c r="B90" s="8" t="s">
        <v>86</v>
      </c>
      <c r="C90" s="2">
        <v>9408</v>
      </c>
      <c r="D90" s="9">
        <v>9408</v>
      </c>
      <c r="E90" s="9">
        <v>-7350</v>
      </c>
      <c r="F90" s="9">
        <v>-7350</v>
      </c>
      <c r="G90" s="9">
        <v>0</v>
      </c>
    </row>
    <row r="91" spans="1:7" ht="10.5" customHeight="1" x14ac:dyDescent="0.2">
      <c r="B91" s="8" t="s">
        <v>87</v>
      </c>
      <c r="C91" s="19">
        <v>5013005</v>
      </c>
      <c r="D91" s="9">
        <v>5013005</v>
      </c>
      <c r="E91" s="9">
        <v>0</v>
      </c>
      <c r="F91" s="9">
        <v>0</v>
      </c>
      <c r="G91" s="9">
        <v>0</v>
      </c>
    </row>
    <row r="92" spans="1:7" ht="10.5" customHeight="1" x14ac:dyDescent="0.2">
      <c r="B92" s="8" t="s">
        <v>88</v>
      </c>
      <c r="C92" s="2">
        <v>1390000</v>
      </c>
      <c r="D92" s="9">
        <v>1390000</v>
      </c>
      <c r="E92" s="9">
        <v>140000</v>
      </c>
      <c r="F92" s="9">
        <v>0</v>
      </c>
      <c r="G92" s="9">
        <v>0</v>
      </c>
    </row>
    <row r="93" spans="1:7" ht="10.5" customHeight="1" x14ac:dyDescent="0.2">
      <c r="B93" s="8" t="s">
        <v>89</v>
      </c>
      <c r="C93" s="2">
        <v>964893.8</v>
      </c>
      <c r="D93" s="9">
        <v>964893.8</v>
      </c>
      <c r="E93" s="9">
        <v>561234.94999999995</v>
      </c>
      <c r="F93" s="9">
        <v>0</v>
      </c>
      <c r="G93" s="9">
        <v>0</v>
      </c>
    </row>
    <row r="94" spans="1:7" ht="10.5" customHeight="1" x14ac:dyDescent="0.2">
      <c r="B94" s="10" t="s">
        <v>90</v>
      </c>
      <c r="C94" s="11">
        <v>257719182.3600001</v>
      </c>
      <c r="D94" s="11">
        <f>SUM(D24:D93)</f>
        <v>258089080.64000005</v>
      </c>
      <c r="E94" s="11">
        <f>SUM(E24:E93)</f>
        <v>155494403.37999991</v>
      </c>
      <c r="F94" s="11">
        <f>SUM(F24:F93)</f>
        <v>70118266.239999995</v>
      </c>
      <c r="G94" s="11">
        <f>SUM(G24:G93)</f>
        <v>2901039.48</v>
      </c>
    </row>
    <row r="95" spans="1:7" ht="10.5" customHeight="1" x14ac:dyDescent="0.2">
      <c r="A95" s="10" t="s">
        <v>91</v>
      </c>
      <c r="C95" s="11">
        <v>272400028.48000008</v>
      </c>
      <c r="D95" s="11">
        <f>(0 + (((D10 + D17) + D22) + D94))</f>
        <v>272366448.29000002</v>
      </c>
      <c r="E95" s="11">
        <f>(0 + (((E10 + E17) + E22) + E94))</f>
        <v>164490146.54999989</v>
      </c>
      <c r="F95" s="11">
        <f>(0 + (((F10 + F17) + F22) + F94))</f>
        <v>80629499.569999993</v>
      </c>
      <c r="G95" s="11">
        <f>(0 + (((G10 + G17) + G22) + G94))</f>
        <v>3368253.5</v>
      </c>
    </row>
    <row r="96" spans="1:7" ht="13.35" customHeight="1" x14ac:dyDescent="0.2"/>
    <row r="97" spans="1:7" ht="12.95" customHeight="1" x14ac:dyDescent="0.2">
      <c r="A97" s="31" t="s">
        <v>92</v>
      </c>
      <c r="B97" s="31"/>
      <c r="C97" s="31"/>
      <c r="D97" s="31"/>
      <c r="E97" s="31"/>
      <c r="F97" s="31"/>
      <c r="G97" s="31"/>
    </row>
    <row r="98" spans="1:7" ht="10.5" customHeight="1" x14ac:dyDescent="0.2">
      <c r="A98" s="20"/>
      <c r="B98" s="20" t="s">
        <v>93</v>
      </c>
      <c r="C98" s="20"/>
      <c r="D98" s="20"/>
      <c r="E98" s="20"/>
      <c r="F98" s="20"/>
      <c r="G98" s="20"/>
    </row>
    <row r="99" spans="1:7" ht="10.5" customHeight="1" x14ac:dyDescent="0.2">
      <c r="B99" s="8" t="s">
        <v>94</v>
      </c>
      <c r="C99" s="19">
        <v>10786316.050000001</v>
      </c>
      <c r="D99" s="9">
        <v>10644789.34</v>
      </c>
      <c r="E99" s="9">
        <v>7020781.6299999999</v>
      </c>
      <c r="F99" s="9">
        <v>649093.11</v>
      </c>
      <c r="G99" s="9">
        <v>5468.63</v>
      </c>
    </row>
    <row r="100" spans="1:7" ht="10.5" customHeight="1" x14ac:dyDescent="0.2">
      <c r="B100" s="8" t="s">
        <v>209</v>
      </c>
      <c r="C100" s="19"/>
      <c r="D100" s="9">
        <v>0</v>
      </c>
      <c r="E100" s="9">
        <v>4129.2700000000004</v>
      </c>
      <c r="F100" s="9">
        <v>0</v>
      </c>
      <c r="G100" s="9">
        <v>0</v>
      </c>
    </row>
    <row r="101" spans="1:7" ht="10.5" customHeight="1" x14ac:dyDescent="0.2">
      <c r="B101" s="8" t="s">
        <v>95</v>
      </c>
      <c r="C101" s="19">
        <v>-21662400.300000001</v>
      </c>
      <c r="D101" s="9">
        <v>-21682406.350000001</v>
      </c>
      <c r="E101" s="9">
        <v>-11060061.43</v>
      </c>
      <c r="F101" s="9">
        <v>-2448764.86</v>
      </c>
      <c r="G101" s="9">
        <v>-8521.32</v>
      </c>
    </row>
    <row r="102" spans="1:7" ht="10.5" customHeight="1" x14ac:dyDescent="0.2">
      <c r="B102" s="8" t="s">
        <v>96</v>
      </c>
      <c r="C102" s="19">
        <v>2144</v>
      </c>
      <c r="D102" s="9">
        <v>2144</v>
      </c>
      <c r="E102" s="9">
        <v>2960</v>
      </c>
      <c r="F102" s="9">
        <v>0</v>
      </c>
      <c r="G102" s="9">
        <v>0</v>
      </c>
    </row>
    <row r="103" spans="1:7" ht="10.5" customHeight="1" x14ac:dyDescent="0.2">
      <c r="B103" s="8" t="s">
        <v>210</v>
      </c>
      <c r="C103" s="19"/>
      <c r="D103" s="9">
        <v>0</v>
      </c>
      <c r="E103" s="9">
        <v>0</v>
      </c>
      <c r="F103" s="9">
        <v>0.02</v>
      </c>
      <c r="G103" s="9">
        <v>0</v>
      </c>
    </row>
    <row r="104" spans="1:7" ht="10.5" customHeight="1" x14ac:dyDescent="0.2">
      <c r="B104" s="8" t="s">
        <v>211</v>
      </c>
      <c r="C104" s="19"/>
      <c r="D104" s="9">
        <v>0</v>
      </c>
      <c r="E104" s="9">
        <v>1037.68</v>
      </c>
      <c r="F104" s="9">
        <v>0</v>
      </c>
      <c r="G104" s="9">
        <v>0</v>
      </c>
    </row>
    <row r="105" spans="1:7" ht="10.5" customHeight="1" x14ac:dyDescent="0.2">
      <c r="B105" s="8" t="s">
        <v>97</v>
      </c>
      <c r="C105" s="19">
        <v>-409155.06</v>
      </c>
      <c r="D105" s="9">
        <v>-409155.06</v>
      </c>
      <c r="E105" s="9">
        <v>-3015</v>
      </c>
      <c r="F105" s="9">
        <v>-9948.73</v>
      </c>
      <c r="G105" s="9">
        <v>0</v>
      </c>
    </row>
    <row r="106" spans="1:7" ht="10.5" customHeight="1" x14ac:dyDescent="0.2">
      <c r="B106" s="10" t="s">
        <v>98</v>
      </c>
      <c r="C106" s="11">
        <v>-11283095.310000001</v>
      </c>
      <c r="D106" s="11">
        <f>SUM(D99:D105)</f>
        <v>-11444628.070000002</v>
      </c>
      <c r="E106" s="11">
        <f>SUM(E99:E105)</f>
        <v>-4034167.85</v>
      </c>
      <c r="F106" s="11">
        <f>SUM(F99:F105)</f>
        <v>-1809620.46</v>
      </c>
      <c r="G106" s="11">
        <f>SUM(G99:G105)</f>
        <v>-3052.6899999999996</v>
      </c>
    </row>
    <row r="107" spans="1:7" ht="10.5" customHeight="1" x14ac:dyDescent="0.2">
      <c r="A107" s="20"/>
      <c r="B107" s="20" t="s">
        <v>99</v>
      </c>
      <c r="C107" s="20"/>
      <c r="D107" s="20"/>
      <c r="E107" s="20"/>
      <c r="F107" s="20"/>
      <c r="G107" s="20"/>
    </row>
    <row r="108" spans="1:7" ht="10.5" customHeight="1" x14ac:dyDescent="0.2">
      <c r="B108" s="8" t="s">
        <v>100</v>
      </c>
      <c r="C108" s="19">
        <v>10337427.810000001</v>
      </c>
      <c r="D108" s="9">
        <v>10337427.810000001</v>
      </c>
      <c r="E108" s="9">
        <v>10344304.74</v>
      </c>
      <c r="F108" s="9">
        <v>10435671.76</v>
      </c>
      <c r="G108" s="9">
        <v>0</v>
      </c>
    </row>
    <row r="109" spans="1:7" ht="10.5" customHeight="1" x14ac:dyDescent="0.2">
      <c r="B109" s="8" t="s">
        <v>101</v>
      </c>
      <c r="C109" s="19">
        <v>260565.2</v>
      </c>
      <c r="D109" s="9">
        <v>260565.2</v>
      </c>
      <c r="E109" s="9">
        <v>0</v>
      </c>
      <c r="F109" s="9">
        <v>0</v>
      </c>
      <c r="G109" s="9">
        <v>0</v>
      </c>
    </row>
    <row r="110" spans="1:7" ht="10.5" customHeight="1" x14ac:dyDescent="0.2">
      <c r="B110" s="8" t="s">
        <v>102</v>
      </c>
      <c r="C110" s="19">
        <v>572347.13</v>
      </c>
      <c r="D110" s="9">
        <v>572347.13</v>
      </c>
      <c r="E110" s="9">
        <v>666159.05000000005</v>
      </c>
      <c r="F110" s="9">
        <v>0</v>
      </c>
      <c r="G110" s="9">
        <v>0</v>
      </c>
    </row>
    <row r="111" spans="1:7" ht="10.5" customHeight="1" x14ac:dyDescent="0.2">
      <c r="B111" s="8" t="s">
        <v>103</v>
      </c>
      <c r="C111" s="19">
        <v>186694.24</v>
      </c>
      <c r="D111" s="9">
        <v>186694.24</v>
      </c>
      <c r="E111" s="9">
        <v>207579.88</v>
      </c>
      <c r="F111" s="9">
        <v>0</v>
      </c>
      <c r="G111" s="9">
        <v>0</v>
      </c>
    </row>
    <row r="112" spans="1:7" ht="10.5" customHeight="1" x14ac:dyDescent="0.2">
      <c r="B112" s="8" t="s">
        <v>104</v>
      </c>
      <c r="C112" s="19">
        <v>178296233.27000001</v>
      </c>
      <c r="D112" s="9">
        <v>178296233.27000001</v>
      </c>
      <c r="E112" s="9">
        <v>145834107.27000001</v>
      </c>
      <c r="F112" s="9">
        <v>59816469.270000003</v>
      </c>
      <c r="G112" s="9">
        <v>0</v>
      </c>
    </row>
    <row r="113" spans="1:7" ht="10.5" customHeight="1" x14ac:dyDescent="0.2">
      <c r="B113" s="8" t="s">
        <v>105</v>
      </c>
      <c r="C113" s="19">
        <v>-10123401.75</v>
      </c>
      <c r="D113" s="9">
        <v>-10123401.75</v>
      </c>
      <c r="E113" s="9">
        <v>-6845519.3099999996</v>
      </c>
      <c r="F113" s="9">
        <v>-3946005.57</v>
      </c>
      <c r="G113" s="9">
        <v>0</v>
      </c>
    </row>
    <row r="114" spans="1:7" ht="10.5" customHeight="1" x14ac:dyDescent="0.2">
      <c r="B114" s="8" t="s">
        <v>106</v>
      </c>
      <c r="C114" s="2">
        <v>40362063.450000003</v>
      </c>
      <c r="D114" s="9">
        <v>40362063.450000003</v>
      </c>
      <c r="E114" s="9">
        <v>28693509.739999998</v>
      </c>
      <c r="F114" s="9">
        <v>11192385</v>
      </c>
      <c r="G114" s="9">
        <v>0</v>
      </c>
    </row>
    <row r="115" spans="1:7" ht="10.5" customHeight="1" x14ac:dyDescent="0.2">
      <c r="B115" s="8" t="s">
        <v>107</v>
      </c>
      <c r="C115" s="19">
        <v>60990674.07</v>
      </c>
      <c r="D115" s="9">
        <v>60990674.07</v>
      </c>
      <c r="E115" s="9">
        <v>-7201235.4000000004</v>
      </c>
      <c r="F115" s="9">
        <v>-70235.399999999994</v>
      </c>
      <c r="G115" s="9">
        <v>0</v>
      </c>
    </row>
    <row r="116" spans="1:7" ht="10.5" customHeight="1" x14ac:dyDescent="0.2">
      <c r="B116" s="8" t="s">
        <v>108</v>
      </c>
      <c r="C116" s="19">
        <v>8987198</v>
      </c>
      <c r="D116" s="9">
        <v>8987198</v>
      </c>
      <c r="E116" s="9">
        <v>0</v>
      </c>
      <c r="F116" s="9">
        <v>0</v>
      </c>
      <c r="G116" s="9">
        <v>0</v>
      </c>
    </row>
    <row r="117" spans="1:7" ht="10.5" customHeight="1" x14ac:dyDescent="0.2">
      <c r="B117" s="8" t="s">
        <v>109</v>
      </c>
      <c r="C117" s="19">
        <v>1137916.47</v>
      </c>
      <c r="D117" s="9">
        <v>1137916.47</v>
      </c>
      <c r="E117" s="9">
        <v>0</v>
      </c>
      <c r="F117" s="9">
        <v>0</v>
      </c>
      <c r="G117" s="9">
        <v>0</v>
      </c>
    </row>
    <row r="118" spans="1:7" ht="10.5" customHeight="1" x14ac:dyDescent="0.2">
      <c r="B118" s="8" t="s">
        <v>110</v>
      </c>
      <c r="C118" s="19">
        <v>3861000</v>
      </c>
      <c r="D118" s="9">
        <v>3861000</v>
      </c>
      <c r="E118" s="9">
        <v>3861000</v>
      </c>
      <c r="F118" s="9">
        <v>3861000</v>
      </c>
      <c r="G118" s="9">
        <v>3861000</v>
      </c>
    </row>
    <row r="119" spans="1:7" ht="10.5" customHeight="1" x14ac:dyDescent="0.2">
      <c r="B119" s="8" t="s">
        <v>111</v>
      </c>
      <c r="C119" s="19">
        <v>-39729.360000000001</v>
      </c>
      <c r="D119" s="9">
        <v>-39729.360000000001</v>
      </c>
      <c r="E119" s="9">
        <v>-39729.360000000001</v>
      </c>
      <c r="F119" s="9">
        <v>28221.73</v>
      </c>
      <c r="G119" s="9">
        <v>0</v>
      </c>
    </row>
    <row r="120" spans="1:7" ht="10.5" customHeight="1" x14ac:dyDescent="0.2">
      <c r="B120" s="8" t="s">
        <v>112</v>
      </c>
      <c r="C120" s="19">
        <v>2910750</v>
      </c>
      <c r="D120" s="9">
        <v>2910750</v>
      </c>
      <c r="E120" s="9">
        <v>3000000</v>
      </c>
      <c r="F120" s="9">
        <v>3000000</v>
      </c>
      <c r="G120" s="9">
        <v>0</v>
      </c>
    </row>
    <row r="121" spans="1:7" ht="10.5" customHeight="1" x14ac:dyDescent="0.2">
      <c r="B121" s="8" t="s">
        <v>113</v>
      </c>
      <c r="C121" s="19">
        <v>59903.5</v>
      </c>
      <c r="D121" s="9">
        <v>59903.5</v>
      </c>
      <c r="E121" s="9">
        <v>212668.06</v>
      </c>
      <c r="F121" s="9">
        <v>342736.7</v>
      </c>
      <c r="G121" s="9">
        <v>0</v>
      </c>
    </row>
    <row r="122" spans="1:7" ht="10.5" customHeight="1" x14ac:dyDescent="0.2">
      <c r="B122" s="8" t="s">
        <v>114</v>
      </c>
      <c r="C122" s="19">
        <v>-102652.5</v>
      </c>
      <c r="D122" s="9">
        <v>-102652.5</v>
      </c>
      <c r="E122" s="9">
        <v>-106636.6</v>
      </c>
      <c r="F122" s="9">
        <v>0</v>
      </c>
      <c r="G122" s="9">
        <v>0</v>
      </c>
    </row>
    <row r="123" spans="1:7" ht="10.5" customHeight="1" x14ac:dyDescent="0.2">
      <c r="B123" s="10" t="s">
        <v>115</v>
      </c>
      <c r="C123" s="11">
        <v>297696989.53000003</v>
      </c>
      <c r="D123" s="11">
        <f>SUM(D108:D122)</f>
        <v>297696989.53000003</v>
      </c>
      <c r="E123" s="11">
        <f>SUM(E108:E122)</f>
        <v>178626208.06999999</v>
      </c>
      <c r="F123" s="11">
        <f>SUM(F108:F122)</f>
        <v>84660243.49000001</v>
      </c>
      <c r="G123" s="11">
        <f>SUM(G108:G122)</f>
        <v>3861000</v>
      </c>
    </row>
    <row r="124" spans="1:7" ht="10.5" customHeight="1" x14ac:dyDescent="0.2">
      <c r="A124" s="10" t="s">
        <v>116</v>
      </c>
      <c r="C124" s="11">
        <v>286413894.22000003</v>
      </c>
      <c r="D124" s="11">
        <f>(0 + (D106 + D123))</f>
        <v>286252361.46000004</v>
      </c>
      <c r="E124" s="11">
        <f>(0 + (E106 + E123))</f>
        <v>174592040.22</v>
      </c>
      <c r="F124" s="11">
        <f>(0 + (F106 + F123))</f>
        <v>82850623.030000016</v>
      </c>
      <c r="G124" s="11">
        <f>(0 + (G106 + G123))</f>
        <v>3857947.31</v>
      </c>
    </row>
    <row r="125" spans="1:7" ht="13.35" customHeight="1" x14ac:dyDescent="0.2"/>
    <row r="126" spans="1:7" ht="10.5" customHeight="1" x14ac:dyDescent="0.2">
      <c r="B126" s="16" t="s">
        <v>117</v>
      </c>
      <c r="C126" s="17">
        <v>-14013865.73999995</v>
      </c>
      <c r="D126" s="17">
        <f>(D95 - D124)</f>
        <v>-13885913.170000017</v>
      </c>
      <c r="E126" s="17">
        <f>(E95 - E124)</f>
        <v>-10101893.670000106</v>
      </c>
      <c r="F126" s="17">
        <f>(F95 - F124)</f>
        <v>-2221123.4600000232</v>
      </c>
      <c r="G126" s="17">
        <f>(G95 - G124)</f>
        <v>-489693.81000000006</v>
      </c>
    </row>
    <row r="127" spans="1:7" ht="13.35" customHeight="1" x14ac:dyDescent="0.2"/>
    <row r="128" spans="1:7" ht="12.95" customHeight="1" x14ac:dyDescent="0.2">
      <c r="A128" s="31" t="s">
        <v>118</v>
      </c>
      <c r="B128" s="31"/>
      <c r="C128" s="31"/>
      <c r="D128" s="31"/>
      <c r="E128" s="31"/>
      <c r="F128" s="31"/>
      <c r="G128" s="31"/>
    </row>
    <row r="129" spans="1:7" ht="10.5" customHeight="1" x14ac:dyDescent="0.2">
      <c r="B129" s="8" t="s">
        <v>119</v>
      </c>
      <c r="C129" s="9">
        <v>-127952.57</v>
      </c>
      <c r="D129" s="9">
        <v>-3784019.5</v>
      </c>
      <c r="E129" s="9">
        <v>-7130770.21</v>
      </c>
      <c r="F129" s="9">
        <v>-1731429.65</v>
      </c>
      <c r="G129" s="9">
        <v>-489693.81</v>
      </c>
    </row>
    <row r="130" spans="1:7" ht="10.5" customHeight="1" x14ac:dyDescent="0.2">
      <c r="B130" s="8" t="s">
        <v>120</v>
      </c>
      <c r="C130" s="19">
        <v>-750000</v>
      </c>
      <c r="D130" s="9">
        <v>-750000</v>
      </c>
      <c r="E130" s="9">
        <v>-750000</v>
      </c>
      <c r="F130" s="9">
        <v>0</v>
      </c>
      <c r="G130" s="9">
        <v>0</v>
      </c>
    </row>
    <row r="131" spans="1:7" ht="10.5" customHeight="1" x14ac:dyDescent="0.2">
      <c r="B131" s="8" t="s">
        <v>121</v>
      </c>
      <c r="C131" s="19">
        <v>-13135913.17</v>
      </c>
      <c r="D131" s="9">
        <v>-9351893.6699999999</v>
      </c>
      <c r="E131" s="9">
        <v>-2221123.46</v>
      </c>
      <c r="F131" s="9">
        <v>-489693.81</v>
      </c>
      <c r="G131" s="9">
        <v>0</v>
      </c>
    </row>
    <row r="132" spans="1:7" ht="10.5" customHeight="1" x14ac:dyDescent="0.2">
      <c r="A132" s="10" t="s">
        <v>122</v>
      </c>
      <c r="C132" s="11">
        <v>-14013865.74</v>
      </c>
      <c r="D132" s="11">
        <f>SUM(D129:D131)</f>
        <v>-13885913.17</v>
      </c>
      <c r="E132" s="11">
        <f>SUM(E129:E131)</f>
        <v>-10101893.67</v>
      </c>
      <c r="F132" s="11">
        <f>SUM(F129:F131)</f>
        <v>-2221123.46</v>
      </c>
      <c r="G132" s="11">
        <f>SUM(G129:G131)</f>
        <v>-489693.81</v>
      </c>
    </row>
  </sheetData>
  <mergeCells count="6">
    <mergeCell ref="A97:G97"/>
    <mergeCell ref="A128:G128"/>
    <mergeCell ref="A1:G1"/>
    <mergeCell ref="A2:G2"/>
    <mergeCell ref="A3:G3"/>
    <mergeCell ref="A7:G7"/>
  </mergeCells>
  <hyperlinks>
    <hyperlink ref="C13" location="'Loan - CTEX Global Transactions'!A1" display="'Loan - CTEX Global Transactions'!A1" xr:uid="{9750E311-81FF-4D65-9F09-57161B952042}"/>
    <hyperlink ref="C14" location="'Loan - Kew Avenue Pty Ltd Tr...'!A1" display="'Loan - Kew Avenue Pty Ltd Tr...'!A1" xr:uid="{28EA2CF6-E996-47DC-B733-1E0CD32F62D2}"/>
    <hyperlink ref="C15" location="'Loan - VT Transactions'!A1" display="'Loan - VT Transactions'!A1" xr:uid="{85EC2E7E-EA9F-47EE-9CA5-A17CDB37EA37}"/>
    <hyperlink ref="C35" location="'Giamouridis Transactions'!A1" display="'Giamouridis Transactions'!A1" xr:uid="{829EF465-87C9-4EA0-9EB6-59F0ED9EC4D7}"/>
    <hyperlink ref="C37" location="'Loan - 1160 Glen Huntly Road...'!A1" display="'Loan - 1160 Glen Huntly Road...'!A1" xr:uid="{62C7878A-251B-4C6F-A49F-EF82C16300DD}"/>
    <hyperlink ref="C38" location="'Loan - 123 High St, Taradale...'!A1" display="'Loan - 123 High St, Taradale...'!A1" xr:uid="{F8604E94-6F81-406E-81CD-4EA080E84879}"/>
    <hyperlink ref="C39" location="'Loan - 14 James Street Pty L...'!A1" display="'Loan - 14 James Street Pty L...'!A1" xr:uid="{3E04F145-9788-4014-8241-2514ADE98A31}"/>
    <hyperlink ref="C40" location="'Loan - 14 Kirwin Road, Morwe...'!A1" display="'Loan - 14 Kirwin Road, Morwe...'!A1" xr:uid="{77DF9590-51EF-47C9-A974-4BBE8E24AC05}"/>
    <hyperlink ref="C41" location="'Loan - 160 Murray Valley Hwy...'!A1" display="'Loan - 160 Murray Valley Hwy...'!A1" xr:uid="{7385C300-0121-4F1D-BBEF-BCFE900C6E84}"/>
    <hyperlink ref="C42" location="'Loan - 193 Carlisle Street E...'!A1" display="'Loan - 193 Carlisle Street E...'!A1" xr:uid="{8E864B1F-4AB6-417C-A692-282E32BC3E50}"/>
    <hyperlink ref="C43" location="'Loan - 22 High Street, Rushw...'!A1" display="'Loan - 22 High Street, Rushw...'!A1" xr:uid="{08AD9CC6-CFB7-4066-8440-A248A47AC2DD}"/>
    <hyperlink ref="C44" location="'Loan - 275 High St, Golden S...'!A1" display="'Loan - 275 High St, Golden S...'!A1" xr:uid="{2AE45589-BA5E-4FE8-81D1-ECBA48B3C5F0}"/>
    <hyperlink ref="C45" location="'Loan - 286 Carlisle Street P...'!A1" display="'Loan - 286 Carlisle Street P...'!A1" xr:uid="{E2CF5A2B-A507-4659-9252-BF2D9E234FBF}"/>
    <hyperlink ref="C46" location="'Loan - 31 Ellerman Street, D...'!A1" display="'Loan - 31 Ellerman Street, D...'!A1" xr:uid="{84F446E4-8858-4412-BCFC-E2DE6959AF3F}"/>
    <hyperlink ref="C47" location="'Loan - 4 Cowslip St, Violet ...'!A1" display="'Loan - 4 Cowslip St, Violet ...'!A1" xr:uid="{517FF96A-FAF1-4230-BD9B-8DEA9D767C88}"/>
    <hyperlink ref="C48" location="'Loan - 5 Bulkara Transactions'!A1" display="'Loan - 5 Bulkara Transactions'!A1" xr:uid="{F8333E34-E3D3-4322-8093-BA085D8572A4}"/>
    <hyperlink ref="C49" location="'Loan - 55 Nolan Street, Mary...'!A1" display="'Loan - 55 Nolan Street, Mary...'!A1" xr:uid="{79E31929-F749-44AE-8147-F81F34A4FBA4}"/>
    <hyperlink ref="C50" location="'Loan - 6 Bulkara Transactions'!A1" display="'Loan - 6 Bulkara Transactions'!A1" xr:uid="{1548312E-E4B3-430E-843A-4B837D49EBFD}"/>
    <hyperlink ref="C51" location="'Loan - 64-66 Berkeley St, H (2)'!A1" display="'Loan - 64-66 Berkeley St, H (2)'!A1" xr:uid="{9B364A42-C493-4712-9E82-2E5BE3D3498F}"/>
    <hyperlink ref="C53" location="'Loan - 8-12 Natalia Ave Oakl...'!A1" display="'Loan - 8-12 Natalia Ave Oakl...'!A1" xr:uid="{E180AC51-558C-46AB-B7B4-BF1456B1BAEB}"/>
    <hyperlink ref="C54" location="'Loan - 89 Betka Road, Mallac...'!A1" display="'Loan - 89 Betka Road, Mallac...'!A1" xr:uid="{10522F6C-A5DA-46B0-AC20-78A5BDAEE1E3}"/>
    <hyperlink ref="C55" location="'Loan - 9 Gregory Street, Ouy...'!A1" display="'Loan - 9 Gregory Street, Ouy...'!A1" xr:uid="{2DF29151-ADAC-4CE4-94B7-93552EDF4F69}"/>
    <hyperlink ref="C56" location="'Loan - 9 Main St, Derrinallu...'!A1" display="'Loan - 9 Main St, Derrinallu...'!A1" xr:uid="{D6855D61-AA74-4748-92C1-F8CF05C864E0}"/>
    <hyperlink ref="C57" location="'Loan - Ellinikos TourismosMa...'!A1" display="'Loan - Ellinikos TourismosMa...'!A1" xr:uid="{977A57EE-D989-4780-9782-CA7154FFB5A7}"/>
    <hyperlink ref="C58" location="'Loan - FGOC Transactions'!A1" display="'Loan - FGOC Transactions'!A1" xr:uid="{82AE955A-0B7D-43E9-8B9A-61EA025AC8A4}"/>
    <hyperlink ref="C59" location="'Loan - Forum Enviro Transact...'!A1" display="'Loan - Forum Enviro Transact...'!A1" xr:uid="{DD7332AE-7D16-44E9-A8D1-6D9C9FADD7C2}"/>
    <hyperlink ref="C60" location="'Loan - Forum GroupEnviro Tra...'!A1" display="'Loan - Forum GroupEnviro Tra...'!A1" xr:uid="{32B738F7-063C-4394-9437-743C08F303EC}"/>
    <hyperlink ref="C61" location="'Loan - Intrashield Investmen...'!A1" display="'Loan - Intrashield Investmen...'!A1" xr:uid="{567F38BA-2C8E-45B5-B04A-34B5350C4937}"/>
    <hyperlink ref="C62" location="'Loan - Iugis Transactions'!A1" display="'Loan - Iugis Transactions'!A1" xr:uid="{6D57D21F-6146-403E-80A7-B44024354C99}"/>
    <hyperlink ref="C63" location="'Loan - Iugis (EU) GmbH Trans...'!A1" display="'Loan - Iugis (EU) GmbH Trans...'!A1" xr:uid="{42B5A5A6-5359-4E27-B166-9920C3BCBF31}"/>
    <hyperlink ref="C64" location="'Loan - Iugis Energy SA Trans...'!A1" display="'Loan - Iugis Energy SA Trans...'!A1" xr:uid="{5D51260E-6A77-499D-A9C9-8FE31C488BA6}"/>
    <hyperlink ref="C65" location="'Loan - Iugis Hellas IKE Tran...'!A1" display="'Loan - Iugis Hellas IKE Tran...'!A1" xr:uid="{FDE37531-B27D-4840-87DD-27789CA9897D}"/>
    <hyperlink ref="C66" location="'Loan - Iugis Holdings Limite...'!A1" display="'Loan - Iugis Holdings Limite...'!A1" xr:uid="{961C434F-5C72-47F1-A2A1-CFF6BBCE4BD7}"/>
    <hyperlink ref="C67" location="'Loan - Iugis UK Ltd Transact...'!A1" display="'Loan - Iugis UK Ltd Transact...'!A1" xr:uid="{2E1E75BA-5F93-4261-9BE0-A4A04C12AC2B}"/>
    <hyperlink ref="C68" location="'Loan - Iugis Waste Solutions...'!A1" display="'Loan - Iugis Waste Solutions...'!A1" xr:uid="{A0C83C63-64DC-4C9D-902B-B2A99809FD18}"/>
    <hyperlink ref="C69" location="'Loan - Mark Menzies Transact...'!A1" display="'Loan - Mark Menzies Transact...'!A1" xr:uid="{1E27AC80-ED6A-4585-A3D4-622FBE182BCB}"/>
    <hyperlink ref="C70" location="'Loan - Matt Ingram Family Tr...'!A1" display="'Loan - Matt Ingram Family Tr...'!A1" xr:uid="{7D6ABB2C-8C0C-49E5-A2C4-97412C2A47ED}"/>
    <hyperlink ref="C71" location="'Loan - Orca Comercio De Sist...'!A1" display="'Loan - Orca Comercio De Sist...'!A1" xr:uid="{A81CF54D-486E-4DF6-88B5-2DE64466A496}"/>
    <hyperlink ref="C73" location="'Loan - Orca Environmental So...'!A1" display="'Loan - Orca Environmental So...'!A1" xr:uid="{FF46324B-97CC-4E96-8AFD-AEB27ADA60E7}"/>
    <hyperlink ref="C74" location="'Loan - Orca Global Financial...'!A1" display="'Loan - Orca Global Financial...'!A1" xr:uid="{7D429658-ED99-496C-9169-76AD3AB756D2}"/>
    <hyperlink ref="C75" location="'Loan - Other Related Parties...'!A1" display="'Loan - Other Related Parties...'!A1" xr:uid="{58FBFE63-8283-4E1C-B5AB-FDECF7DAB9B8}"/>
    <hyperlink ref="C76" location="'Loan - Palante Pty Ltd Trans...'!A1" display="'Loan - Palante Pty Ltd Trans...'!A1" xr:uid="{40D9BF24-6D75-46FD-BD8D-27CA6F153941}"/>
    <hyperlink ref="C77" location="'Loan - SOFC Transactions'!A1" display="'Loan - SOFC Transactions'!A1" xr:uid="{407936D1-51D7-4C20-82FF-70CA8EE73047}"/>
    <hyperlink ref="C78" location="'Loan - Tesoriero Investment ...'!A1" display="'Loan - Tesoriero Investment ...'!A1" xr:uid="{0934AAEE-CF53-48CC-A750-C8DDACD753C5}"/>
    <hyperlink ref="C79" location="'Loan to Iugis Investments fo...'!A1" display="'Loan to Iugis Investments fo...'!A1" xr:uid="{751C5107-87F0-4420-88B4-8DD874B3F88A}"/>
    <hyperlink ref="C80" location="'Loan to Spartan Consulting G...'!A1" display="'Loan to Spartan Consulting G...'!A1" xr:uid="{56A49652-8924-4A94-8A9F-FE73E57B4BE2}"/>
    <hyperlink ref="C81" location="'Loans - 23 Margaret Street T...'!A1" display="'Loans - 23 Margaret Street T...'!A1" xr:uid="{83B929E2-AD28-4C1D-BD3B-B748D33A9EEC}"/>
    <hyperlink ref="C82" location="'Loans - 26 Edmonstone Road T...'!A1" display="'Loans - 26 Edmonstone Road T...'!A1" xr:uid="{4B61EBA2-A0BD-4AE8-A502-0F0562CCA46E}"/>
    <hyperlink ref="C83" location="'Loans - Canner Investments T...'!A1" display="'Loans - Canner Investments T...'!A1" xr:uid="{F8392949-BEAC-437F-8B3F-C2F85C00AD79}"/>
    <hyperlink ref="C84" location="'Loans - Intrashield Transact...'!A1" display="'Loans - Intrashield Transact...'!A1" xr:uid="{7A0BF2C6-7F55-4943-A37A-0641D894D960}"/>
    <hyperlink ref="C85" location="'New Finance Book - Forum Gro...'!A1" display="'New Finance Book - Forum Gro...'!A1" xr:uid="{6966358C-A1B9-4102-A7FF-7A2F2996F923}"/>
    <hyperlink ref="C86" location="'New Finance Book - Iugis AU ...'!A1" display="'New Finance Book - Iugis AU ...'!A1" xr:uid="{37CA00C2-7BAB-44BE-A5C9-37DA9FED78BA}"/>
    <hyperlink ref="C87" location="'New Finance Book - Iugis UK ...'!A1" display="'New Finance Book - Iugis UK ...'!A1" xr:uid="{F14E475B-B94B-4650-8D8A-628821F5ACCC}"/>
    <hyperlink ref="C88" location="'New Finance Book - Surfacide...'!A1" display="'New Finance Book - Surfacide...'!A1" xr:uid="{461A1044-B840-4448-8B2F-45F9595BDACE}"/>
    <hyperlink ref="C34" location="'Erim Downs Transactions'!A1" display="'Erim Downs Transactions'!A1" xr:uid="{7294DD2E-FEEC-4B46-846F-2C97A821C4BC}"/>
    <hyperlink ref="C114" location="'Clearing Account - NZ Transa...'!A1" display="'Clearing Account - NZ Transa...'!A1" xr:uid="{170262A0-5E3E-4292-89F5-E9471871B51F}"/>
    <hyperlink ref="C21" location="'Vehicles Transactions (2)'!A1" display="'Vehicles Transactions (2)'!A1" xr:uid="{71E3F6B4-8542-4196-8B16-3314898E2531}"/>
    <hyperlink ref="C19" location="'2-4 Atherton Road, Oakleigh ...'!A1" display="'2-4 Atherton Road, Oakleigh ...'!A1" xr:uid="{AC1F84EC-C99F-410B-9D54-CB695A465058}"/>
    <hyperlink ref="C20" location="'Office Equipment Transactions'!A1" display="'Office Equipment Transactions'!A1" xr:uid="{EF52B6CE-9B40-4C3F-8531-4A7EC006F846}"/>
    <hyperlink ref="C16" location="'Prepayments Transactions'!A1" display="'Prepayments Transactions'!A1" xr:uid="{23662C0C-916A-4909-B829-23986E1FD15B}"/>
    <hyperlink ref="C36" location="'iFish Finance Pty Ltd Transa...'!A1" display="'iFish Finance Pty Ltd Transa...'!A1" xr:uid="{EA131890-0A70-4F67-80BA-27841146DDAD}"/>
    <hyperlink ref="C93" location="'TG Digesters Transactions'!A1" display="'TG Digesters Transactions'!A1" xr:uid="{4BA3AD0D-245C-41F6-B1DC-DC00765487ED}"/>
    <hyperlink ref="C89" location="'Problem Contracts Transactions'!A1" display="'Problem Contracts Transactions'!A1" xr:uid="{0D3DB353-0300-4D8F-97C8-20A3DE028B8D}"/>
    <hyperlink ref="C90" location="'Property - Bond Paid Transac...'!A1" display="'Property - Bond Paid Transac...'!A1" xr:uid="{3CC3BB0A-EC42-4AAC-B265-36A023D74B92}"/>
    <hyperlink ref="C92" location="'Shares Purchased Transactions'!A1" display="'Shares Purchased Transactions'!A1" xr:uid="{16E133D8-BED4-4D2A-BD94-921987B7B78D}"/>
    <hyperlink ref="C12" location="Receivables!A1" display="Receivables!A1" xr:uid="{131EE817-ABF9-4DC5-ACAA-DAD7F99C3EDA}"/>
    <hyperlink ref="C9" location="'Forum Group Financial Servic...'!A1" display="'Forum Group Financial Servic...'!A1" xr:uid="{40102C98-682E-4017-9F01-61E01A102A0C}"/>
    <hyperlink ref="C24" location="'Clearing - FG Future Fund NMF'!A1" display="'Clearing - FG Future Fund NMF'!A1" xr:uid="{149C3C05-AD2F-427D-B6CE-8255F21A5F61}"/>
    <hyperlink ref="C25" location="'Clearing - FG NMF NonFuture'!A1" display="'Clearing - FG NMF NonFuture'!A1" xr:uid="{8BB28BC7-E4D4-41E6-8978-4CD2CE237DBF}"/>
    <hyperlink ref="C26" location="'Clearing - Forum Group'!A1" display="'Clearing - Forum Group'!A1" xr:uid="{76B9650A-B0C0-4282-A324-E80A3815F204}"/>
    <hyperlink ref="C27" location="'Clearing - Forum Group Tranche1'!A1" display="'Clearing - Forum Group Tranche1'!A1" xr:uid="{D3A758A9-ACE9-4E03-8DE8-28BE63029A9E}"/>
    <hyperlink ref="C28" location="'Clearing - Forum Group Tranche2'!A1" display="'Clearing - Forum Group Tranche2'!A1" xr:uid="{19720665-8535-4695-9F00-AC043D25F7F5}"/>
    <hyperlink ref="C29" location="'Clearing - Future Funded BHO'!A1" display="'Clearing - Future Funded BHO'!A1" xr:uid="{B2AAF7E8-582C-41A6-BEE1-CA3AEE880170}"/>
    <hyperlink ref="C30" location="'Clearing - Future Funded HP'!A1" display="'Clearing - Future Funded HP'!A1" xr:uid="{C4389CB2-FD66-4D84-8095-97590AA9780E}"/>
    <hyperlink ref="C31" location="'Clearing - Future Funded NMF'!A1" display="'Clearing - Future Funded NMF'!A1" xr:uid="{BEB1A2D2-8C6D-4D2B-B10D-AFC2459F6238}"/>
    <hyperlink ref="C32" location="'Clearing - Future Funded WL'!A1" display="'Clearing - Future Funded WL'!A1" xr:uid="{61BD5A99-2CA2-4D52-B1ED-57C7F71AC14E}"/>
    <hyperlink ref="C33" location="'Clearing - Purchased NMF Future'!A1" display="'Clearing - Purchased NMF Future'!A1" xr:uid="{BC7CA69C-0F2D-4179-9182-6E4BAAF3E062}"/>
    <hyperlink ref="C52" location="'Loan - 65 Nelson Street Ente...'!A1" display="'Loan - 65 Nelson Street Ente...'!A1" xr:uid="{EDBDF338-42CF-4B6F-AFC0-203D5A72A7B2}"/>
    <hyperlink ref="C72" location="'Loan - Orca Enviro Systems P...'!A1" display="'Loan - Orca Enviro Systems P...'!A1" xr:uid="{C9707BEB-5D95-4215-9B3B-0A9B1F35C2F2}"/>
    <hyperlink ref="C99" location="'Accounts Payable Transactions'!A1" display="'Accounts Payable Transactions'!A1" xr:uid="{5307499C-E8B1-471C-A11B-5BB5B6A4C08E}"/>
    <hyperlink ref="C100" location="'Accrued Annual Leave Liabili...'!A1" display="'Accrued Annual Leave Liabili...'!A1" xr:uid="{AF34EDBB-178E-4136-A78E-923610B7F318}"/>
    <hyperlink ref="C101" location="'GST Transactions'!A1" display="'GST Transactions'!A1" xr:uid="{AFE43E8A-5DBB-4B2B-8121-94C85D96DF7A}"/>
    <hyperlink ref="C102" location="'PAYG Withholdings Payable Tr...'!A1" display="'PAYG Withholdings Payable Tr...'!A1" xr:uid="{31AA426C-82E7-4698-8C12-00C2E4FD2D61}"/>
    <hyperlink ref="C103" location="'Rounding Transactions'!A1" display="'Rounding Transactions'!A1" xr:uid="{99F2555B-E551-4D78-8C6E-5115A33F7E24}"/>
    <hyperlink ref="C104" location="'Superannuation Payable Trans...'!A1" display="'Superannuation Payable Trans...'!A1" xr:uid="{93468D76-5DF7-4464-9463-34AD09DBFB3E}"/>
    <hyperlink ref="C105" location="'Suspense Transactions'!A1" display="'Suspense Transactions'!A1" xr:uid="{2C596FD8-F9DE-4BA2-85E1-8FA49F7818B8}"/>
    <hyperlink ref="C108" location="'Accruals Transactions'!A1" display="'Accruals Transactions'!A1" xr:uid="{B51FCB5E-045C-4CD2-AEB6-BA77BCB622BF}"/>
    <hyperlink ref="C109" location="'Chattel Mortgage - Audi RSQ8...'!A1" display="'Chattel Mortgage - Audi RSQ8...'!A1" xr:uid="{855AFE3A-47E5-4BFE-B147-9F08734ACEBF}"/>
    <hyperlink ref="C110" location="'Chattel Mortgage - Porsche G...'!A1" display="'Chattel Mortgage - Porsche G...'!A1" xr:uid="{AC2DC94A-C598-4230-94F8-C32E70F2255B}"/>
    <hyperlink ref="C111" location="'Chattel Mortgage - Porsche  (2)'!A1" display="'Chattel Mortgage - Porsche  (2)'!A1" xr:uid="{9BB22CAE-C5F9-4D5F-9E53-C0F42D3364D0}"/>
    <hyperlink ref="C112" location="'Clearing - Future Funded BHO'!A1" display="'Clearing - Future Funded BHO'!A1" xr:uid="{4B93038F-5DD7-4047-B20B-32B83ABFFBB0}"/>
    <hyperlink ref="C113" location="'Clearing Account - HP Financ...'!A1" display="'Clearing Account - HP Financ...'!A1" xr:uid="{BC560C4B-04D0-4152-ABA6-AF187C53C0CA}"/>
    <hyperlink ref="C115" location="'Clearing Account - SMBC Tran...'!A1" display="'Clearing Account - SMBC Tran...'!A1" xr:uid="{F06656DD-20DA-4142-BF08-92697CA694F9}"/>
    <hyperlink ref="C116" location="'Clearing Account - SocGen vi...'!A1" display="'Clearing Account - SocGen vi...'!A1" xr:uid="{A1EC8770-91BE-4346-A494-CA49D0F42B93}"/>
    <hyperlink ref="C117" location="'Loan - Forum Enviro (Aust) T...'!A1" display="'Loan - Forum Enviro (Aust) T...'!A1" xr:uid="{25FF8A8F-5895-44B1-B576-AF3F823E43A4}"/>
    <hyperlink ref="C118" location="'Loan - MAIA Financial Transa...'!A1" display="'Loan - MAIA Financial Transa...'!A1" xr:uid="{9467F7AA-CFA1-4A98-8212-5E321B1A690D}"/>
    <hyperlink ref="C119" location="'Loan - NMF Transactions'!A1" display="'Loan - NMF Transactions'!A1" xr:uid="{3D8E17BB-711C-49F5-838F-A3CF0B3C699D}"/>
    <hyperlink ref="C120" location="'Loan - Think Tank - 126463 T...'!A1" display="'Loan - Think Tank - 126463 T...'!A1" xr:uid="{7FA861E3-8673-478F-86C3-BD447F6A4E8F}"/>
    <hyperlink ref="C121" location="'Loan - Think Tank - 126464 T...'!A1" display="'Loan - Think Tank - 126464 T...'!A1" xr:uid="{BA8010A3-E0C1-4D25-ABFD-823234827F68}"/>
    <hyperlink ref="C122" location="'Unexpired Term Interest Tran...'!A1" display="'Unexpired Term Interest Tran...'!A1" xr:uid="{071445C2-0A42-4B7E-A880-1ED0F776E827}"/>
    <hyperlink ref="C130" location="'Owner A Share Capital Transa...'!A1" display="'Owner A Share Capital Transa...'!A1" xr:uid="{4008995B-35CA-4FF1-AA34-6791A019FEE0}"/>
    <hyperlink ref="C131" location="'Retained Earnings Transactions'!A1" display="'Retained Earnings Transactions'!A1" xr:uid="{636C9284-0902-4914-A8D0-E9E8EFAB4AD4}"/>
    <hyperlink ref="C91" location="'Refinance Balance to Clear  (2)'!A1" display="'Refinance Balance to Clear  (2)'!A1" xr:uid="{EFA79CE2-CA9C-4C46-B39B-F507294B1F5B}"/>
    <hyperlink ref="D13" location="'Loan - CTEX Global Transactions'!A1" display="'Loan - CTEX Global Transactions'!A1" xr:uid="{E8252700-B4A1-4357-A8E1-64FE61C84239}"/>
    <hyperlink ref="D14" location="'Loan - Kew Avenue Pty Ltd Tr...'!A1" display="'Loan - Kew Avenue Pty Ltd Tr...'!A1" xr:uid="{1F0E6BDD-1C96-4F68-BAF3-F73705089DD7}"/>
    <hyperlink ref="D15" location="'Loan - VT Transactions'!A1" display="'Loan - VT Transactions'!A1" xr:uid="{3529110B-5EC5-4363-97DB-D53CC4AD7ED5}"/>
    <hyperlink ref="D35" location="'Giamouridis Transactions'!A1" display="'Giamouridis Transactions'!A1" xr:uid="{695EB04F-A51F-43FD-9D59-7ECBB3D70884}"/>
    <hyperlink ref="D37" location="'Loan - 1160 Glen Huntly Road...'!A1" display="'Loan - 1160 Glen Huntly Road...'!A1" xr:uid="{4DFE4F46-10F1-4E56-9097-23B091CAD15D}"/>
    <hyperlink ref="D38" location="'Loan - 123 High St, Taradale...'!A1" display="'Loan - 123 High St, Taradale...'!A1" xr:uid="{E28BAFE0-2EFA-4848-8662-93BDDE377138}"/>
    <hyperlink ref="D39" location="'Loan - 14 James Street Pty L...'!A1" display="'Loan - 14 James Street Pty L...'!A1" xr:uid="{62588D15-EC11-4F43-97DC-4100F04165F7}"/>
    <hyperlink ref="D40" location="'Loan - 14 Kirwin Road, Morwe...'!A1" display="'Loan - 14 Kirwin Road, Morwe...'!A1" xr:uid="{EE0B9D61-ED05-47AE-AA51-1AD18B8C42CC}"/>
    <hyperlink ref="D41" location="'Loan - 160 Murray Valley Hwy...'!A1" display="'Loan - 160 Murray Valley Hwy...'!A1" xr:uid="{569AB7CF-5F59-41D9-A33A-01825F6445FA}"/>
    <hyperlink ref="D42" location="'Loan - 193 Carlisle Street E...'!A1" display="'Loan - 193 Carlisle Street E...'!A1" xr:uid="{DECC97E6-420D-44AD-977D-80B11E3BAFBB}"/>
    <hyperlink ref="D43" location="'Loan - 22 High Street, Rushw...'!A1" display="'Loan - 22 High Street, Rushw...'!A1" xr:uid="{3066BA40-A70A-44A3-9F41-87F990274782}"/>
    <hyperlink ref="D44" location="'Loan - 275 High St, Golden S...'!A1" display="'Loan - 275 High St, Golden S...'!A1" xr:uid="{2A3425F9-A243-4D1F-A9CC-9E95511D1CFC}"/>
    <hyperlink ref="D45" location="'Loan - 286 Carlisle Street P...'!A1" display="'Loan - 286 Carlisle Street P...'!A1" xr:uid="{5400001C-D08F-475B-A994-A9D83472FADA}"/>
    <hyperlink ref="D46" location="'Loan - 31 Ellerman Street, D...'!A1" display="'Loan - 31 Ellerman Street, D...'!A1" xr:uid="{C71AFEDA-3934-4BE1-8B5D-8183CA3EF7CD}"/>
    <hyperlink ref="D47" location="'Loan - 4 Cowslip St, Violet ...'!A1" display="'Loan - 4 Cowslip St, Violet ...'!A1" xr:uid="{4C75D56B-EAE9-44BB-BE63-478CA0F903C8}"/>
    <hyperlink ref="D48" location="'Loan - 5 Bulkara Transactions'!A1" display="'Loan - 5 Bulkara Transactions'!A1" xr:uid="{92164854-EA36-43CB-965D-8D44433832C5}"/>
    <hyperlink ref="D49" location="'Loan - 55 Nolan Street, Mary...'!A1" display="'Loan - 55 Nolan Street, Mary...'!A1" xr:uid="{EECC29A4-9F02-4454-A83E-E905C0A8C0C7}"/>
    <hyperlink ref="D50" location="'Loan - 6 Bulkara Transactions'!A1" display="'Loan - 6 Bulkara Transactions'!A1" xr:uid="{DD97E753-F85C-485C-9FC5-AF14AB980FFE}"/>
    <hyperlink ref="D51" location="'Loan - 64-66 Berkeley St, H (2)'!A1" display="'Loan - 64-66 Berkeley St, H (2)'!A1" xr:uid="{4E642A61-93E3-4067-B90A-5D3AE61AAC97}"/>
    <hyperlink ref="D53" location="'Loan - 8-12 Natalia Ave Oakl...'!A1" display="'Loan - 8-12 Natalia Ave Oakl...'!A1" xr:uid="{DE051526-2223-4E9F-9D21-DCEB32DC25F9}"/>
    <hyperlink ref="D54" location="'Loan - 89 Betka Road, Mallac...'!A1" display="'Loan - 89 Betka Road, Mallac...'!A1" xr:uid="{F6C35FB2-1623-4468-9941-EA97943758C9}"/>
    <hyperlink ref="D55" location="'Loan - 9 Gregory Street, Ouy...'!A1" display="'Loan - 9 Gregory Street, Ouy...'!A1" xr:uid="{22238165-C1A0-4321-B4E0-1FE122D74232}"/>
    <hyperlink ref="D56" location="'Loan - 9 Main St, Derrinallu...'!A1" display="'Loan - 9 Main St, Derrinallu...'!A1" xr:uid="{F5A7BC32-839D-4E5F-9D3D-48D58E9DFFD3}"/>
    <hyperlink ref="D57" location="'Loan - Ellinikos TourismosMa...'!A1" display="'Loan - Ellinikos TourismosMa...'!A1" xr:uid="{D1BAF894-DC7E-40E2-B9D8-4BA6B676A1D9}"/>
    <hyperlink ref="D58" location="'Loan - FGOC Transactions'!A1" display="'Loan - FGOC Transactions'!A1" xr:uid="{EBE145FA-8A32-4190-B9A8-8AF47B2ED37D}"/>
    <hyperlink ref="D59" location="'Loan - Forum Enviro Transact...'!A1" display="'Loan - Forum Enviro Transact...'!A1" xr:uid="{6B07DD5A-C3ED-4CC6-BCEF-D990A4B184C1}"/>
    <hyperlink ref="D60" location="'Loan - Forum GroupEnviro Tra...'!A1" display="'Loan - Forum GroupEnviro Tra...'!A1" xr:uid="{49476CA7-0936-435B-99ED-76E57A877EA1}"/>
    <hyperlink ref="D61" location="'Loan - Intrashield Investmen...'!A1" display="'Loan - Intrashield Investmen...'!A1" xr:uid="{FE843014-5ED8-42F1-9672-5DE5367EB7E1}"/>
    <hyperlink ref="D62" location="'Loan - Iugis Transactions'!A1" display="'Loan - Iugis Transactions'!A1" xr:uid="{A00548FE-36FC-4F35-B89A-3740BD8FD94A}"/>
    <hyperlink ref="D63" location="'Loan - Iugis (EU) GmbH Trans...'!A1" display="'Loan - Iugis (EU) GmbH Trans...'!A1" xr:uid="{8091F386-7125-44C3-8CEA-03B23CE7DB55}"/>
    <hyperlink ref="D64" location="'Loan - Iugis Energy SA Trans...'!A1" display="'Loan - Iugis Energy SA Trans...'!A1" xr:uid="{62508860-BC57-494F-AF6D-D84710C135CD}"/>
    <hyperlink ref="D65" location="'Loan - Iugis Hellas IKE Tran...'!A1" display="'Loan - Iugis Hellas IKE Tran...'!A1" xr:uid="{52D3BE3B-54D8-453C-B364-AD28A96627C3}"/>
    <hyperlink ref="D66" location="'Loan - Iugis Holdings Limite...'!A1" display="'Loan - Iugis Holdings Limite...'!A1" xr:uid="{B56AA906-367F-48E5-8812-67AD8B72E6D5}"/>
    <hyperlink ref="D67" location="'Loan - Iugis UK Ltd Transact...'!A1" display="'Loan - Iugis UK Ltd Transact...'!A1" xr:uid="{8D646F49-D30D-44A0-8C3D-ED7D0538E475}"/>
    <hyperlink ref="D68" location="'Loan - Iugis Waste Solutions...'!A1" display="'Loan - Iugis Waste Solutions...'!A1" xr:uid="{ED14391F-1730-4AB9-B573-98D8D7D5897C}"/>
    <hyperlink ref="D69" location="'Loan - Mark Menzies Transact...'!A1" display="'Loan - Mark Menzies Transact...'!A1" xr:uid="{202A86AA-54CE-46E6-9C3A-89EEBDFBCDDB}"/>
    <hyperlink ref="D70" location="'Loan - Matt Ingram Family Tr...'!A1" display="'Loan - Matt Ingram Family Tr...'!A1" xr:uid="{D5731131-050E-4B62-84D5-A6393F1553B7}"/>
    <hyperlink ref="D71" location="'Loan - Orca Comercio De Sist...'!A1" display="'Loan - Orca Comercio De Sist...'!A1" xr:uid="{7DBE38BD-468C-4D4C-A5E9-AFD48A27334A}"/>
    <hyperlink ref="D73" location="'Loan - Orca Environmental So...'!A1" display="'Loan - Orca Environmental So...'!A1" xr:uid="{DB315584-2991-4449-8AF0-16831C0B286C}"/>
    <hyperlink ref="D74" location="'Loan - Orca Global Financial...'!A1" display="'Loan - Orca Global Financial...'!A1" xr:uid="{9FA9DC3B-4E93-4F66-9783-84C148278681}"/>
    <hyperlink ref="D75" location="'Loan - Other Related Parties...'!A1" display="'Loan - Other Related Parties...'!A1" xr:uid="{76112245-54E3-407E-9E04-404DE7F34063}"/>
    <hyperlink ref="D76" location="'Loan - Palante Pty Ltd Trans...'!A1" display="'Loan - Palante Pty Ltd Trans...'!A1" xr:uid="{9945D2A8-9A1A-477E-95B9-66935C3F0699}"/>
    <hyperlink ref="D77" location="'Loan - SOFC Transactions'!A1" display="'Loan - SOFC Transactions'!A1" xr:uid="{C885AB86-5AA3-4882-BEE5-1C679FDA5188}"/>
    <hyperlink ref="D78" location="'Loan - Tesoriero Investment ...'!A1" display="'Loan - Tesoriero Investment ...'!A1" xr:uid="{A4EDE0C6-CACF-484D-A994-51BCA5E7B0F4}"/>
    <hyperlink ref="D79" location="'Loan to Iugis Investments fo...'!A1" display="'Loan to Iugis Investments fo...'!A1" xr:uid="{16F545EF-3874-46CC-8314-A17DF2B9402D}"/>
    <hyperlink ref="D80" location="'Loan to Spartan Consulting G...'!A1" display="'Loan to Spartan Consulting G...'!A1" xr:uid="{7CE319C1-88D3-478C-8620-D8AE2F07F968}"/>
    <hyperlink ref="D81" location="'Loans - 23 Margaret Street T...'!A1" display="'Loans - 23 Margaret Street T...'!A1" xr:uid="{65DB2553-859A-4D85-B5B6-B75AE182C46A}"/>
    <hyperlink ref="D82" location="'Loans - 26 Edmonstone Road T...'!A1" display="'Loans - 26 Edmonstone Road T...'!A1" xr:uid="{E4B7867E-90D8-48A4-B8CF-0930A9ACAC01}"/>
    <hyperlink ref="D83" location="'Loans - Canner Investments T...'!A1" display="'Loans - Canner Investments T...'!A1" xr:uid="{9A58AFF8-9EDE-4BFC-9A1D-876FD75BF9A3}"/>
    <hyperlink ref="D84" location="'Loans - Intrashield Transact...'!A1" display="'Loans - Intrashield Transact...'!A1" xr:uid="{C739D8EC-948C-4E9E-B19B-EBF54BA9995F}"/>
    <hyperlink ref="D85" location="'New Finance Book - Forum Gro...'!A1" display="'New Finance Book - Forum Gro...'!A1" xr:uid="{A10AAC3B-39E6-419C-948C-23ADEA0DA302}"/>
    <hyperlink ref="D86" location="'New Finance Book - Iugis AU ...'!A1" display="'New Finance Book - Iugis AU ...'!A1" xr:uid="{38B441C6-44B7-4529-B0AE-7C88E7BBBF20}"/>
    <hyperlink ref="D87" location="'New Finance Book - Iugis UK ...'!A1" display="'New Finance Book - Iugis UK ...'!A1" xr:uid="{7D3FFFA4-FB36-4E2F-890A-47A045C07B33}"/>
    <hyperlink ref="D88" location="'New Finance Book - Surfacide...'!A1" display="'New Finance Book - Surfacide...'!A1" xr:uid="{5DBA79AE-D72B-471D-976C-76B4C70FE169}"/>
    <hyperlink ref="D34" location="'Erim Downs Transactions'!A1" display="'Erim Downs Transactions'!A1" xr:uid="{85C53545-F0B4-4CFB-AD9D-E346AC40C92E}"/>
    <hyperlink ref="D114" location="'Clearing Account - NZ Transa...'!A1" display="'Clearing Account - NZ Transa...'!A1" xr:uid="{8AD07D47-3134-487E-A3E0-2F9EFF1EF5E6}"/>
    <hyperlink ref="D21" location="'Vehicles Transactions (2)'!A1" display="'Vehicles Transactions (2)'!A1" xr:uid="{8293DEC5-19ED-4635-88F0-D7430D337010}"/>
    <hyperlink ref="D19" location="'2-4 Atherton Road, Oakleigh ...'!A1" display="'2-4 Atherton Road, Oakleigh ...'!A1" xr:uid="{790082CE-0118-4E18-9E1C-391765B492AB}"/>
    <hyperlink ref="D20" location="'Office Equipment Transactions'!A1" display="'Office Equipment Transactions'!A1" xr:uid="{2F5071CB-4879-4037-9359-4A840EF5500E}"/>
    <hyperlink ref="D16" location="'Prepayments Transactions'!A1" display="'Prepayments Transactions'!A1" xr:uid="{8A2DF463-2E93-4D5C-B001-4F60E7EFB187}"/>
    <hyperlink ref="D36" location="'iFish Finance Pty Ltd Transa...'!A1" display="'iFish Finance Pty Ltd Transa...'!A1" xr:uid="{9D380040-FC98-4C5F-9747-38D548BD012E}"/>
    <hyperlink ref="D93" location="'TG Digesters Transactions'!A1" display="'TG Digesters Transactions'!A1" xr:uid="{0AEBFCFB-A8AC-48BD-911E-BC6D2915DF8E}"/>
    <hyperlink ref="D89" location="'Problem Contracts Transactions'!A1" display="'Problem Contracts Transactions'!A1" xr:uid="{CBB5EEA6-A342-4C7B-98FE-270AF1DC986A}"/>
    <hyperlink ref="D90" location="'Property - Bond Paid Transac...'!A1" display="'Property - Bond Paid Transac...'!A1" xr:uid="{98ADE730-BC97-495E-B371-E4079BCE8CE1}"/>
    <hyperlink ref="D92" location="'Shares Purchased Transactions'!A1" display="'Shares Purchased Transactions'!A1" xr:uid="{AB62CA0F-2545-4FEB-A519-A8DBAFE2C176}"/>
    <hyperlink ref="D12" location="Receivables!A1" display="Receivables!A1" xr:uid="{42F94533-38F2-4AE0-8546-A7EE53C2CA86}"/>
    <hyperlink ref="D9" location="'Forum Group Financial Servic...'!A1" display="'Forum Group Financial Servic...'!A1" xr:uid="{36B5B730-6A24-4247-B569-A8D9D29D8F75}"/>
    <hyperlink ref="D24" location="'Clearing - FG Future Fund NMF'!A1" display="'Clearing - FG Future Fund NMF'!A1" xr:uid="{9E5C5E41-1C5D-4AC0-AEBB-32145DACC0F0}"/>
    <hyperlink ref="D25" location="'Clearing - FG NMF NonFuture'!A1" display="'Clearing - FG NMF NonFuture'!A1" xr:uid="{C23FABB3-F18B-40E9-99D8-DBF9ED1DB7A1}"/>
    <hyperlink ref="D26" location="'Clearing - Forum Group'!A1" display="'Clearing - Forum Group'!A1" xr:uid="{41E3D9F4-F434-4ADB-AB54-6C33080B7D04}"/>
    <hyperlink ref="D27" location="'Clearing - Forum Group Tranche1'!A1" display="'Clearing - Forum Group Tranche1'!A1" xr:uid="{4847BF31-EB08-49E5-BCD6-A668F4F02A6C}"/>
    <hyperlink ref="D28" location="'Clearing - Forum Group Tranche2'!A1" display="'Clearing - Forum Group Tranche2'!A1" xr:uid="{96609EF4-5243-4BEE-A3A0-FB9BF24BCD0B}"/>
    <hyperlink ref="D29" location="'Clearing - Future Funded BHO'!A1" display="'Clearing - Future Funded BHO'!A1" xr:uid="{427670AA-CFF8-41A7-A892-67C140F0D367}"/>
    <hyperlink ref="D30" location="'Clearing - Future Funded HP'!A1" display="'Clearing - Future Funded HP'!A1" xr:uid="{973C27A0-02A7-475B-9D19-8911A6092DE1}"/>
    <hyperlink ref="D31" location="'Clearing - Future Funded NMF'!A1" display="'Clearing - Future Funded NMF'!A1" xr:uid="{14B1870E-061F-4E16-B3A2-E7EAFF59BE4D}"/>
    <hyperlink ref="D32" location="'Clearing - Future Funded WL'!A1" display="'Clearing - Future Funded WL'!A1" xr:uid="{2C22EA58-A9B8-483B-801F-A93405FE7A4F}"/>
    <hyperlink ref="D33" location="'Clearing - Purchased NMF Future'!A1" display="'Clearing - Purchased NMF Future'!A1" xr:uid="{ABB8FA8C-76AC-4C03-A1A3-27CA4134BAFA}"/>
    <hyperlink ref="D52" location="'Loan - 65 Nelson Street Ente...'!A1" display="'Loan - 65 Nelson Street Ente...'!A1" xr:uid="{8C7D6835-512F-4E59-9777-869203A7EE99}"/>
    <hyperlink ref="D72" location="'Loan - Orca Enviro Systems P...'!A1" display="'Loan - Orca Enviro Systems P...'!A1" xr:uid="{A6DF0286-5B14-44E4-AB75-F402D51251B0}"/>
    <hyperlink ref="D99" location="'Accounts Payable Transactions'!A1" display="'Accounts Payable Transactions'!A1" xr:uid="{3E99E4A7-39BE-4404-88A8-6D91188E41A9}"/>
    <hyperlink ref="D100" location="'Accrued Annual Leave Liabili...'!A1" display="'Accrued Annual Leave Liabili...'!A1" xr:uid="{CCC4A993-4522-4932-A894-1FEE50D39A23}"/>
    <hyperlink ref="D101" location="'GST Transactions'!A1" display="'GST Transactions'!A1" xr:uid="{E483193A-A104-45E2-8FEB-BD9486F95EC7}"/>
    <hyperlink ref="D102" location="'PAYG Withholdings Payable Tr...'!A1" display="'PAYG Withholdings Payable Tr...'!A1" xr:uid="{F852375E-845B-4CE9-8BC1-65ABF35365D2}"/>
    <hyperlink ref="D103" location="'Rounding Transactions'!A1" display="'Rounding Transactions'!A1" xr:uid="{0B43A5B6-9E59-4106-A80A-3A9BC2201077}"/>
    <hyperlink ref="D104" location="'Superannuation Payable Trans...'!A1" display="'Superannuation Payable Trans...'!A1" xr:uid="{4A336309-8A81-4BE1-982C-4A5E3E6CD55A}"/>
    <hyperlink ref="D105" location="'Suspense Transactions'!A1" display="'Suspense Transactions'!A1" xr:uid="{823CBC8A-2AD5-4AF6-B4CD-5AFD0FC51896}"/>
    <hyperlink ref="D108" location="'Accruals Transactions'!A1" display="'Accruals Transactions'!A1" xr:uid="{6F40D6F5-673E-401A-B244-58100DE67399}"/>
    <hyperlink ref="D109" location="'Chattel Mortgage - Audi RSQ8...'!A1" display="'Chattel Mortgage - Audi RSQ8...'!A1" xr:uid="{433F32CA-3A40-48B3-8992-4D5514A97612}"/>
    <hyperlink ref="D110" location="'Chattel Mortgage - Porsche G...'!A1" display="'Chattel Mortgage - Porsche G...'!A1" xr:uid="{6CE99295-745E-4E5D-AD64-F1D8BFFAABAF}"/>
    <hyperlink ref="D111" location="'Chattel Mortgage - Porsche  (2)'!A1" display="'Chattel Mortgage - Porsche  (2)'!A1" xr:uid="{80B72E87-9643-4B9C-AC55-0FAB0B4A8AA2}"/>
    <hyperlink ref="D112" location="'Clearing - Future Funded BHO'!A1" display="'Clearing - Future Funded BHO'!A1" xr:uid="{C8ACBFCF-0241-471F-BC90-0C76ADA6BD8B}"/>
    <hyperlink ref="D113" location="'Clearing Account - HP Financ...'!A1" display="'Clearing Account - HP Financ...'!A1" xr:uid="{79E0DBA3-9C5E-4280-8FCF-90054F4BD9E5}"/>
    <hyperlink ref="D115" location="'Clearing Account - SMBC Tran...'!A1" display="'Clearing Account - SMBC Tran...'!A1" xr:uid="{371659FB-5AB7-41BA-BA03-AD6B613A3399}"/>
    <hyperlink ref="D116" location="'Clearing Account - SocGen vi...'!A1" display="'Clearing Account - SocGen vi...'!A1" xr:uid="{FE430CEF-CD4C-44B7-944B-95A106210042}"/>
    <hyperlink ref="D117" location="'Loan - Forum Enviro (Aust) T...'!A1" display="'Loan - Forum Enviro (Aust) T...'!A1" xr:uid="{F74F569C-AE87-4A6B-9189-62C69F08855E}"/>
    <hyperlink ref="D118" location="'Loan - MAIA Financial Transa...'!A1" display="'Loan - MAIA Financial Transa...'!A1" xr:uid="{2A408662-1D89-41B6-9717-0D3D23C9FF4A}"/>
    <hyperlink ref="D119" location="'Loan - NMF Transactions'!A1" display="'Loan - NMF Transactions'!A1" xr:uid="{509572F2-CABB-477A-9FF6-C6C1FF114B68}"/>
    <hyperlink ref="D120" location="'Loan - Think Tank - 126463 T...'!A1" display="'Loan - Think Tank - 126463 T...'!A1" xr:uid="{B538024F-9422-40EB-B1BC-76157C7FBB54}"/>
    <hyperlink ref="D121" location="'Loan - Think Tank - 126464 T...'!A1" display="'Loan - Think Tank - 126464 T...'!A1" xr:uid="{C0A5A6BC-706D-496A-AE4C-3C0E8C7C41D2}"/>
    <hyperlink ref="D122" location="'Unexpired Term Interest Tran...'!A1" display="'Unexpired Term Interest Tran...'!A1" xr:uid="{CF3FF75F-932B-476D-B544-7F87D49EA046}"/>
    <hyperlink ref="D130" location="'Owner A Share Capital Transa...'!A1" display="'Owner A Share Capital Transa...'!A1" xr:uid="{F9CFC6CE-7BE5-4C77-A68D-A30E14C49FAB}"/>
    <hyperlink ref="D131" location="'Retained Earnings Transactions'!A1" display="'Retained Earnings Transactions'!A1" xr:uid="{DC0BBD17-5D62-438D-A111-85F2D070E027}"/>
    <hyperlink ref="D91" location="'Refinance Balance to Clear  (2)'!A1" display="'Refinance Balance to Clear  (2)'!A1" xr:uid="{6FA97D66-D199-46EB-B3E8-1ADA133976B0}"/>
  </hyperlinks>
  <pageMargins left="0.7" right="0.7" top="0.75" bottom="0.75" header="0.3" footer="0.3"/>
  <pageSetup paperSize="9" fitToWidth="0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76CC-0312-4B97-887E-961A61161D86}">
  <sheetPr codeName="Sheet3">
    <tabColor theme="1"/>
  </sheetPr>
  <dimension ref="A1"/>
  <sheetViews>
    <sheetView workbookViewId="0">
      <selection activeCell="M39" sqref="M39"/>
    </sheetView>
  </sheetViews>
  <sheetFormatPr defaultRowHeight="12.75" x14ac:dyDescent="0.2"/>
  <sheetData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6BAD4-8569-449A-8A09-DB3FABD8F25D}">
  <sheetPr codeName="Sheet103"/>
  <dimension ref="A1:J323"/>
  <sheetViews>
    <sheetView showGridLines="0" tabSelected="1" zoomScale="115" zoomScaleNormal="115" workbookViewId="0">
      <selection activeCell="F24" sqref="F24"/>
    </sheetView>
  </sheetViews>
  <sheetFormatPr defaultColWidth="9.140625" defaultRowHeight="12.75" x14ac:dyDescent="0.2"/>
  <cols>
    <col min="1" max="1" width="24.5703125" style="1" customWidth="1"/>
    <col min="2" max="2" width="11.7109375" style="1" customWidth="1"/>
    <col min="3" max="3" width="69.28515625" style="1" customWidth="1"/>
    <col min="4" max="4" width="9.140625" style="1"/>
    <col min="5" max="5" width="8.28515625" style="1" customWidth="1"/>
    <col min="6" max="6" width="12.140625" style="1" customWidth="1"/>
    <col min="7" max="7" width="13" style="1" customWidth="1"/>
    <col min="8" max="8" width="9.7109375" style="1" customWidth="1"/>
    <col min="9" max="9" width="10.85546875" style="1" customWidth="1"/>
    <col min="10" max="10" width="18.5703125" style="1" customWidth="1"/>
    <col min="11" max="16384" width="9.140625" style="1"/>
  </cols>
  <sheetData>
    <row r="1" spans="1:10" ht="25.35" customHeight="1" x14ac:dyDescent="0.2">
      <c r="A1" s="34" t="s">
        <v>512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8" customHeight="1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8" customHeight="1" x14ac:dyDescent="0.2">
      <c r="A3" s="35" t="s">
        <v>239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3.35" customHeight="1" x14ac:dyDescent="0.2"/>
    <row r="5" spans="1:10" ht="10.5" customHeight="1" x14ac:dyDescent="0.2">
      <c r="A5" s="21" t="s">
        <v>125</v>
      </c>
      <c r="B5" s="21" t="s">
        <v>126</v>
      </c>
      <c r="C5" s="21" t="s">
        <v>124</v>
      </c>
      <c r="D5" s="21" t="s">
        <v>127</v>
      </c>
      <c r="E5" s="21" t="s">
        <v>128</v>
      </c>
      <c r="F5" s="22" t="s">
        <v>129</v>
      </c>
      <c r="G5" s="22" t="s">
        <v>130</v>
      </c>
      <c r="H5" s="22" t="s">
        <v>131</v>
      </c>
      <c r="I5" s="22" t="s">
        <v>132</v>
      </c>
      <c r="J5" s="22" t="s">
        <v>133</v>
      </c>
    </row>
    <row r="6" spans="1:10" ht="13.35" customHeight="1" x14ac:dyDescent="0.2"/>
    <row r="7" spans="1:10" ht="12.95" customHeight="1" x14ac:dyDescent="0.2">
      <c r="A7" s="36" t="s">
        <v>107</v>
      </c>
      <c r="B7" s="36"/>
      <c r="C7" s="36"/>
      <c r="D7" s="36"/>
      <c r="E7" s="36"/>
      <c r="F7" s="36"/>
      <c r="G7" s="36"/>
      <c r="H7" s="36"/>
      <c r="I7" s="36"/>
      <c r="J7" s="36"/>
    </row>
    <row r="8" spans="1:10" ht="10.5" customHeight="1" x14ac:dyDescent="0.2">
      <c r="A8" s="23" t="s">
        <v>134</v>
      </c>
      <c r="B8" s="23"/>
      <c r="C8" s="23"/>
      <c r="D8" s="23"/>
      <c r="E8" s="23"/>
      <c r="F8" s="24">
        <v>0</v>
      </c>
      <c r="G8" s="24">
        <v>0</v>
      </c>
      <c r="H8" s="24">
        <v>0</v>
      </c>
      <c r="I8" s="24">
        <v>0</v>
      </c>
      <c r="J8" s="24">
        <f>(I8 - H8)</f>
        <v>0</v>
      </c>
    </row>
    <row r="9" spans="1:10" ht="10.5" customHeight="1" x14ac:dyDescent="0.2">
      <c r="A9" s="25">
        <v>43370</v>
      </c>
      <c r="B9" s="26" t="s">
        <v>139</v>
      </c>
      <c r="C9" s="26" t="s">
        <v>513</v>
      </c>
      <c r="D9" s="26" t="s">
        <v>212</v>
      </c>
      <c r="E9" s="26" t="s">
        <v>135</v>
      </c>
      <c r="F9" s="27">
        <v>73500</v>
      </c>
      <c r="G9" s="27">
        <v>0</v>
      </c>
      <c r="H9" s="27">
        <v>73500</v>
      </c>
      <c r="I9" s="27">
        <v>0</v>
      </c>
      <c r="J9" s="27">
        <f t="shared" ref="J9:J72" si="0">((J8 + I9) - H9)</f>
        <v>-73500</v>
      </c>
    </row>
    <row r="10" spans="1:10" ht="10.5" customHeight="1" x14ac:dyDescent="0.2">
      <c r="A10" s="25">
        <v>43374</v>
      </c>
      <c r="B10" s="26" t="s">
        <v>139</v>
      </c>
      <c r="C10" s="26" t="s">
        <v>514</v>
      </c>
      <c r="D10" s="26" t="s">
        <v>240</v>
      </c>
      <c r="E10" s="26" t="s">
        <v>135</v>
      </c>
      <c r="F10" s="27">
        <v>127200</v>
      </c>
      <c r="G10" s="27">
        <v>0</v>
      </c>
      <c r="H10" s="27">
        <v>127200</v>
      </c>
      <c r="I10" s="27">
        <v>0</v>
      </c>
      <c r="J10" s="27">
        <f t="shared" si="0"/>
        <v>-200700</v>
      </c>
    </row>
    <row r="11" spans="1:10" ht="10.5" customHeight="1" x14ac:dyDescent="0.2">
      <c r="A11" s="25">
        <v>43374</v>
      </c>
      <c r="B11" s="26" t="s">
        <v>139</v>
      </c>
      <c r="C11" s="26" t="s">
        <v>515</v>
      </c>
      <c r="D11" s="26" t="s">
        <v>245</v>
      </c>
      <c r="E11" s="26" t="s">
        <v>135</v>
      </c>
      <c r="F11" s="27">
        <v>147000</v>
      </c>
      <c r="G11" s="27">
        <v>0</v>
      </c>
      <c r="H11" s="27">
        <v>147000</v>
      </c>
      <c r="I11" s="27">
        <v>0</v>
      </c>
      <c r="J11" s="27">
        <f t="shared" si="0"/>
        <v>-347700</v>
      </c>
    </row>
    <row r="12" spans="1:10" ht="10.5" customHeight="1" x14ac:dyDescent="0.2">
      <c r="A12" s="25">
        <v>43374</v>
      </c>
      <c r="B12" s="26" t="s">
        <v>139</v>
      </c>
      <c r="C12" s="26" t="s">
        <v>516</v>
      </c>
      <c r="D12" s="26" t="s">
        <v>241</v>
      </c>
      <c r="E12" s="26" t="s">
        <v>135</v>
      </c>
      <c r="F12" s="27">
        <v>127200</v>
      </c>
      <c r="G12" s="27">
        <v>0</v>
      </c>
      <c r="H12" s="27">
        <v>127200</v>
      </c>
      <c r="I12" s="27">
        <v>0</v>
      </c>
      <c r="J12" s="27">
        <f t="shared" si="0"/>
        <v>-474900</v>
      </c>
    </row>
    <row r="13" spans="1:10" ht="10.5" customHeight="1" x14ac:dyDescent="0.2">
      <c r="A13" s="25">
        <v>43374</v>
      </c>
      <c r="B13" s="26" t="s">
        <v>139</v>
      </c>
      <c r="C13" s="26" t="s">
        <v>517</v>
      </c>
      <c r="D13" s="26" t="s">
        <v>246</v>
      </c>
      <c r="E13" s="26" t="s">
        <v>135</v>
      </c>
      <c r="F13" s="27">
        <v>127200</v>
      </c>
      <c r="G13" s="27">
        <v>0</v>
      </c>
      <c r="H13" s="27">
        <v>127200</v>
      </c>
      <c r="I13" s="27">
        <v>0</v>
      </c>
      <c r="J13" s="27">
        <f t="shared" si="0"/>
        <v>-602100</v>
      </c>
    </row>
    <row r="14" spans="1:10" ht="10.5" customHeight="1" x14ac:dyDescent="0.2">
      <c r="A14" s="25">
        <v>43374</v>
      </c>
      <c r="B14" s="26" t="s">
        <v>139</v>
      </c>
      <c r="C14" s="26" t="s">
        <v>518</v>
      </c>
      <c r="D14" s="26" t="s">
        <v>242</v>
      </c>
      <c r="E14" s="26" t="s">
        <v>135</v>
      </c>
      <c r="F14" s="27">
        <v>147000</v>
      </c>
      <c r="G14" s="27">
        <v>0</v>
      </c>
      <c r="H14" s="27">
        <v>147000</v>
      </c>
      <c r="I14" s="27">
        <v>0</v>
      </c>
      <c r="J14" s="27">
        <f t="shared" si="0"/>
        <v>-749100</v>
      </c>
    </row>
    <row r="15" spans="1:10" ht="10.5" customHeight="1" x14ac:dyDescent="0.2">
      <c r="A15" s="25">
        <v>43390</v>
      </c>
      <c r="B15" s="26" t="s">
        <v>139</v>
      </c>
      <c r="C15" s="26" t="s">
        <v>519</v>
      </c>
      <c r="D15" s="26" t="s">
        <v>249</v>
      </c>
      <c r="E15" s="26" t="s">
        <v>135</v>
      </c>
      <c r="F15" s="27">
        <v>30250</v>
      </c>
      <c r="G15" s="27">
        <v>0</v>
      </c>
      <c r="H15" s="27">
        <v>30250</v>
      </c>
      <c r="I15" s="27">
        <v>0</v>
      </c>
      <c r="J15" s="27">
        <f t="shared" si="0"/>
        <v>-779350</v>
      </c>
    </row>
    <row r="16" spans="1:10" ht="10.5" customHeight="1" x14ac:dyDescent="0.2">
      <c r="A16" s="25">
        <v>43390</v>
      </c>
      <c r="B16" s="26" t="s">
        <v>139</v>
      </c>
      <c r="C16" s="26" t="s">
        <v>520</v>
      </c>
      <c r="D16" s="26" t="s">
        <v>247</v>
      </c>
      <c r="E16" s="26" t="s">
        <v>135</v>
      </c>
      <c r="F16" s="27">
        <v>30250</v>
      </c>
      <c r="G16" s="27">
        <v>0</v>
      </c>
      <c r="H16" s="27">
        <v>30250</v>
      </c>
      <c r="I16" s="27">
        <v>0</v>
      </c>
      <c r="J16" s="27">
        <f t="shared" si="0"/>
        <v>-809600</v>
      </c>
    </row>
    <row r="17" spans="1:10" ht="10.5" customHeight="1" x14ac:dyDescent="0.2">
      <c r="A17" s="25">
        <v>43390</v>
      </c>
      <c r="B17" s="26" t="s">
        <v>139</v>
      </c>
      <c r="C17" s="26" t="s">
        <v>521</v>
      </c>
      <c r="D17" s="26" t="s">
        <v>250</v>
      </c>
      <c r="E17" s="26" t="s">
        <v>135</v>
      </c>
      <c r="F17" s="27">
        <v>30250</v>
      </c>
      <c r="G17" s="27">
        <v>0</v>
      </c>
      <c r="H17" s="27">
        <v>30250</v>
      </c>
      <c r="I17" s="27">
        <v>0</v>
      </c>
      <c r="J17" s="27">
        <f t="shared" si="0"/>
        <v>-839850</v>
      </c>
    </row>
    <row r="18" spans="1:10" ht="10.5" customHeight="1" x14ac:dyDescent="0.2">
      <c r="A18" s="25">
        <v>43404</v>
      </c>
      <c r="B18" s="26" t="s">
        <v>139</v>
      </c>
      <c r="C18" s="26" t="s">
        <v>522</v>
      </c>
      <c r="D18" s="26" t="s">
        <v>243</v>
      </c>
      <c r="E18" s="26" t="s">
        <v>135</v>
      </c>
      <c r="F18" s="27">
        <v>127200</v>
      </c>
      <c r="G18" s="27">
        <v>0</v>
      </c>
      <c r="H18" s="27">
        <v>127200</v>
      </c>
      <c r="I18" s="27">
        <v>0</v>
      </c>
      <c r="J18" s="27">
        <f t="shared" si="0"/>
        <v>-967050</v>
      </c>
    </row>
    <row r="19" spans="1:10" ht="10.5" customHeight="1" x14ac:dyDescent="0.2">
      <c r="A19" s="25">
        <v>43404</v>
      </c>
      <c r="B19" s="26" t="s">
        <v>139</v>
      </c>
      <c r="C19" s="26" t="s">
        <v>523</v>
      </c>
      <c r="D19" s="26" t="s">
        <v>213</v>
      </c>
      <c r="E19" s="26" t="s">
        <v>135</v>
      </c>
      <c r="F19" s="27">
        <v>108000</v>
      </c>
      <c r="G19" s="27">
        <v>0</v>
      </c>
      <c r="H19" s="27">
        <v>108000</v>
      </c>
      <c r="I19" s="27">
        <v>0</v>
      </c>
      <c r="J19" s="27">
        <f t="shared" si="0"/>
        <v>-1075050</v>
      </c>
    </row>
    <row r="20" spans="1:10" ht="10.5" customHeight="1" x14ac:dyDescent="0.2">
      <c r="A20" s="25">
        <v>43404</v>
      </c>
      <c r="B20" s="26" t="s">
        <v>139</v>
      </c>
      <c r="C20" s="26" t="s">
        <v>524</v>
      </c>
      <c r="D20" s="26" t="s">
        <v>248</v>
      </c>
      <c r="E20" s="26" t="s">
        <v>135</v>
      </c>
      <c r="F20" s="27">
        <v>147000</v>
      </c>
      <c r="G20" s="27">
        <v>0</v>
      </c>
      <c r="H20" s="27">
        <v>147000</v>
      </c>
      <c r="I20" s="27">
        <v>0</v>
      </c>
      <c r="J20" s="27">
        <f t="shared" si="0"/>
        <v>-1222050</v>
      </c>
    </row>
    <row r="21" spans="1:10" ht="10.5" customHeight="1" x14ac:dyDescent="0.2">
      <c r="A21" s="25">
        <v>43404</v>
      </c>
      <c r="B21" s="26" t="s">
        <v>139</v>
      </c>
      <c r="C21" s="26" t="s">
        <v>525</v>
      </c>
      <c r="D21" s="26" t="s">
        <v>244</v>
      </c>
      <c r="E21" s="26" t="s">
        <v>135</v>
      </c>
      <c r="F21" s="27">
        <v>30250</v>
      </c>
      <c r="G21" s="27">
        <v>0</v>
      </c>
      <c r="H21" s="27">
        <v>30250</v>
      </c>
      <c r="I21" s="27">
        <v>0</v>
      </c>
      <c r="J21" s="27">
        <f t="shared" si="0"/>
        <v>-1252300</v>
      </c>
    </row>
    <row r="22" spans="1:10" ht="10.5" customHeight="1" x14ac:dyDescent="0.2">
      <c r="A22" s="25">
        <v>43404</v>
      </c>
      <c r="B22" s="26" t="s">
        <v>139</v>
      </c>
      <c r="C22" s="26" t="s">
        <v>526</v>
      </c>
      <c r="D22" s="26" t="s">
        <v>214</v>
      </c>
      <c r="E22" s="26" t="s">
        <v>135</v>
      </c>
      <c r="F22" s="27">
        <v>73500</v>
      </c>
      <c r="G22" s="27">
        <v>0</v>
      </c>
      <c r="H22" s="27">
        <v>73500</v>
      </c>
      <c r="I22" s="27">
        <v>0</v>
      </c>
      <c r="J22" s="27">
        <f t="shared" si="0"/>
        <v>-1325800</v>
      </c>
    </row>
    <row r="23" spans="1:10" ht="10.5" customHeight="1" x14ac:dyDescent="0.2">
      <c r="A23" s="25">
        <v>43433</v>
      </c>
      <c r="B23" s="26" t="s">
        <v>139</v>
      </c>
      <c r="C23" s="26" t="s">
        <v>527</v>
      </c>
      <c r="D23" s="26" t="s">
        <v>217</v>
      </c>
      <c r="E23" s="26" t="s">
        <v>135</v>
      </c>
      <c r="F23" s="27">
        <v>73500</v>
      </c>
      <c r="G23" s="27">
        <v>0</v>
      </c>
      <c r="H23" s="27">
        <v>73500</v>
      </c>
      <c r="I23" s="27">
        <v>0</v>
      </c>
      <c r="J23" s="27">
        <f t="shared" si="0"/>
        <v>-1399300</v>
      </c>
    </row>
    <row r="24" spans="1:10" ht="10.5" customHeight="1" x14ac:dyDescent="0.2">
      <c r="A24" s="25">
        <v>43433</v>
      </c>
      <c r="B24" s="26" t="s">
        <v>139</v>
      </c>
      <c r="C24" s="26" t="s">
        <v>528</v>
      </c>
      <c r="D24" s="26" t="s">
        <v>252</v>
      </c>
      <c r="E24" s="26" t="s">
        <v>135</v>
      </c>
      <c r="F24" s="27">
        <v>30250</v>
      </c>
      <c r="G24" s="27">
        <v>0</v>
      </c>
      <c r="H24" s="27">
        <v>30250</v>
      </c>
      <c r="I24" s="27">
        <v>0</v>
      </c>
      <c r="J24" s="27">
        <f t="shared" si="0"/>
        <v>-1429550</v>
      </c>
    </row>
    <row r="25" spans="1:10" ht="10.5" customHeight="1" x14ac:dyDescent="0.2">
      <c r="A25" s="25">
        <v>43433</v>
      </c>
      <c r="B25" s="26" t="s">
        <v>139</v>
      </c>
      <c r="C25" s="26" t="s">
        <v>529</v>
      </c>
      <c r="D25" s="26" t="s">
        <v>215</v>
      </c>
      <c r="E25" s="26" t="s">
        <v>135</v>
      </c>
      <c r="F25" s="27">
        <v>108000</v>
      </c>
      <c r="G25" s="27">
        <v>0</v>
      </c>
      <c r="H25" s="27">
        <v>108000</v>
      </c>
      <c r="I25" s="27">
        <v>0</v>
      </c>
      <c r="J25" s="27">
        <f t="shared" si="0"/>
        <v>-1537550</v>
      </c>
    </row>
    <row r="26" spans="1:10" ht="10.5" customHeight="1" x14ac:dyDescent="0.2">
      <c r="A26" s="25">
        <v>43433</v>
      </c>
      <c r="B26" s="26" t="s">
        <v>139</v>
      </c>
      <c r="C26" s="26" t="s">
        <v>530</v>
      </c>
      <c r="D26" s="26" t="s">
        <v>253</v>
      </c>
      <c r="E26" s="26" t="s">
        <v>135</v>
      </c>
      <c r="F26" s="27">
        <v>147000</v>
      </c>
      <c r="G26" s="27">
        <v>0</v>
      </c>
      <c r="H26" s="27">
        <v>147000</v>
      </c>
      <c r="I26" s="27">
        <v>0</v>
      </c>
      <c r="J26" s="27">
        <f t="shared" si="0"/>
        <v>-1684550</v>
      </c>
    </row>
    <row r="27" spans="1:10" ht="10.5" customHeight="1" x14ac:dyDescent="0.2">
      <c r="A27" s="25">
        <v>43433</v>
      </c>
      <c r="B27" s="26" t="s">
        <v>139</v>
      </c>
      <c r="C27" s="26" t="s">
        <v>531</v>
      </c>
      <c r="D27" s="26" t="s">
        <v>251</v>
      </c>
      <c r="E27" s="26" t="s">
        <v>135</v>
      </c>
      <c r="F27" s="27">
        <v>127200</v>
      </c>
      <c r="G27" s="27">
        <v>0</v>
      </c>
      <c r="H27" s="27">
        <v>127200</v>
      </c>
      <c r="I27" s="27">
        <v>0</v>
      </c>
      <c r="J27" s="27">
        <f t="shared" si="0"/>
        <v>-1811750</v>
      </c>
    </row>
    <row r="28" spans="1:10" ht="10.5" customHeight="1" x14ac:dyDescent="0.2">
      <c r="A28" s="25">
        <v>43455</v>
      </c>
      <c r="B28" s="26" t="s">
        <v>139</v>
      </c>
      <c r="C28" s="26" t="s">
        <v>532</v>
      </c>
      <c r="D28" s="26" t="s">
        <v>254</v>
      </c>
      <c r="E28" s="26" t="s">
        <v>135</v>
      </c>
      <c r="F28" s="27">
        <v>147000</v>
      </c>
      <c r="G28" s="27">
        <v>0</v>
      </c>
      <c r="H28" s="27">
        <v>147000</v>
      </c>
      <c r="I28" s="27">
        <v>0</v>
      </c>
      <c r="J28" s="27">
        <f t="shared" si="0"/>
        <v>-1958750</v>
      </c>
    </row>
    <row r="29" spans="1:10" ht="10.5" customHeight="1" x14ac:dyDescent="0.2">
      <c r="A29" s="25">
        <v>43455</v>
      </c>
      <c r="B29" s="26" t="s">
        <v>139</v>
      </c>
      <c r="C29" s="26" t="s">
        <v>533</v>
      </c>
      <c r="D29" s="26" t="s">
        <v>256</v>
      </c>
      <c r="E29" s="26" t="s">
        <v>135</v>
      </c>
      <c r="F29" s="27">
        <v>30250</v>
      </c>
      <c r="G29" s="27">
        <v>0</v>
      </c>
      <c r="H29" s="27">
        <v>30250</v>
      </c>
      <c r="I29" s="27">
        <v>0</v>
      </c>
      <c r="J29" s="27">
        <f t="shared" si="0"/>
        <v>-1989000</v>
      </c>
    </row>
    <row r="30" spans="1:10" ht="10.5" customHeight="1" x14ac:dyDescent="0.2">
      <c r="A30" s="25">
        <v>43455</v>
      </c>
      <c r="B30" s="26" t="s">
        <v>142</v>
      </c>
      <c r="C30" s="26" t="s">
        <v>534</v>
      </c>
      <c r="D30" s="26"/>
      <c r="E30" s="26" t="s">
        <v>135</v>
      </c>
      <c r="F30" s="27">
        <v>0</v>
      </c>
      <c r="G30" s="27">
        <v>5901264.5999999996</v>
      </c>
      <c r="H30" s="27">
        <v>0</v>
      </c>
      <c r="I30" s="27">
        <v>5901264.5999999996</v>
      </c>
      <c r="J30" s="27">
        <f t="shared" si="0"/>
        <v>3912264.5999999996</v>
      </c>
    </row>
    <row r="31" spans="1:10" ht="10.5" customHeight="1" x14ac:dyDescent="0.2">
      <c r="A31" s="25">
        <v>43455</v>
      </c>
      <c r="B31" s="26" t="s">
        <v>139</v>
      </c>
      <c r="C31" s="26" t="s">
        <v>535</v>
      </c>
      <c r="D31" s="26" t="s">
        <v>218</v>
      </c>
      <c r="E31" s="26" t="s">
        <v>135</v>
      </c>
      <c r="F31" s="27">
        <v>73500</v>
      </c>
      <c r="G31" s="27">
        <v>0</v>
      </c>
      <c r="H31" s="27">
        <v>73500</v>
      </c>
      <c r="I31" s="27">
        <v>0</v>
      </c>
      <c r="J31" s="27">
        <f t="shared" si="0"/>
        <v>3838764.5999999996</v>
      </c>
    </row>
    <row r="32" spans="1:10" ht="10.5" customHeight="1" x14ac:dyDescent="0.2">
      <c r="A32" s="25">
        <v>43455</v>
      </c>
      <c r="B32" s="26" t="s">
        <v>139</v>
      </c>
      <c r="C32" s="26" t="s">
        <v>536</v>
      </c>
      <c r="D32" s="26" t="s">
        <v>219</v>
      </c>
      <c r="E32" s="26" t="s">
        <v>135</v>
      </c>
      <c r="F32" s="27">
        <v>108000</v>
      </c>
      <c r="G32" s="27">
        <v>0</v>
      </c>
      <c r="H32" s="27">
        <v>108000</v>
      </c>
      <c r="I32" s="27">
        <v>0</v>
      </c>
      <c r="J32" s="27">
        <f t="shared" si="0"/>
        <v>3730764.5999999996</v>
      </c>
    </row>
    <row r="33" spans="1:10" ht="10.5" customHeight="1" x14ac:dyDescent="0.2">
      <c r="A33" s="25">
        <v>43455</v>
      </c>
      <c r="B33" s="26" t="s">
        <v>139</v>
      </c>
      <c r="C33" s="26" t="s">
        <v>537</v>
      </c>
      <c r="D33" s="26" t="s">
        <v>255</v>
      </c>
      <c r="E33" s="26" t="s">
        <v>135</v>
      </c>
      <c r="F33" s="27">
        <v>127200</v>
      </c>
      <c r="G33" s="27">
        <v>0</v>
      </c>
      <c r="H33" s="27">
        <v>127200</v>
      </c>
      <c r="I33" s="27">
        <v>0</v>
      </c>
      <c r="J33" s="27">
        <f t="shared" si="0"/>
        <v>3603564.5999999996</v>
      </c>
    </row>
    <row r="34" spans="1:10" ht="10.5" customHeight="1" x14ac:dyDescent="0.2">
      <c r="A34" s="25">
        <v>43461</v>
      </c>
      <c r="B34" s="26" t="s">
        <v>139</v>
      </c>
      <c r="C34" s="26" t="s">
        <v>538</v>
      </c>
      <c r="D34" s="26" t="s">
        <v>216</v>
      </c>
      <c r="E34" s="26" t="s">
        <v>135</v>
      </c>
      <c r="F34" s="27">
        <v>108300</v>
      </c>
      <c r="G34" s="27">
        <v>0</v>
      </c>
      <c r="H34" s="27">
        <v>108300</v>
      </c>
      <c r="I34" s="27">
        <v>0</v>
      </c>
      <c r="J34" s="27">
        <f t="shared" si="0"/>
        <v>3495264.5999999996</v>
      </c>
    </row>
    <row r="35" spans="1:10" ht="10.5" customHeight="1" x14ac:dyDescent="0.2">
      <c r="A35" s="25">
        <v>43496</v>
      </c>
      <c r="B35" s="26" t="s">
        <v>139</v>
      </c>
      <c r="C35" s="26" t="s">
        <v>539</v>
      </c>
      <c r="D35" s="26" t="s">
        <v>222</v>
      </c>
      <c r="E35" s="26" t="s">
        <v>135</v>
      </c>
      <c r="F35" s="27">
        <v>108300</v>
      </c>
      <c r="G35" s="27">
        <v>0</v>
      </c>
      <c r="H35" s="27">
        <v>108300</v>
      </c>
      <c r="I35" s="27">
        <v>0</v>
      </c>
      <c r="J35" s="27">
        <f t="shared" si="0"/>
        <v>3386964.5999999996</v>
      </c>
    </row>
    <row r="36" spans="1:10" ht="10.5" customHeight="1" x14ac:dyDescent="0.2">
      <c r="A36" s="25">
        <v>43496</v>
      </c>
      <c r="B36" s="26" t="s">
        <v>139</v>
      </c>
      <c r="C36" s="26" t="s">
        <v>540</v>
      </c>
      <c r="D36" s="26" t="s">
        <v>237</v>
      </c>
      <c r="E36" s="26" t="s">
        <v>135</v>
      </c>
      <c r="F36" s="27">
        <v>30250</v>
      </c>
      <c r="G36" s="27">
        <v>0</v>
      </c>
      <c r="H36" s="27">
        <v>30250</v>
      </c>
      <c r="I36" s="27">
        <v>0</v>
      </c>
      <c r="J36" s="27">
        <f t="shared" si="0"/>
        <v>3356714.5999999996</v>
      </c>
    </row>
    <row r="37" spans="1:10" ht="10.5" customHeight="1" x14ac:dyDescent="0.2">
      <c r="A37" s="25">
        <v>43496</v>
      </c>
      <c r="B37" s="26" t="s">
        <v>139</v>
      </c>
      <c r="C37" s="26" t="s">
        <v>541</v>
      </c>
      <c r="D37" s="26" t="s">
        <v>238</v>
      </c>
      <c r="E37" s="26" t="s">
        <v>135</v>
      </c>
      <c r="F37" s="27">
        <v>147000</v>
      </c>
      <c r="G37" s="27">
        <v>0</v>
      </c>
      <c r="H37" s="27">
        <v>147000</v>
      </c>
      <c r="I37" s="27">
        <v>0</v>
      </c>
      <c r="J37" s="27">
        <f t="shared" si="0"/>
        <v>3209714.5999999996</v>
      </c>
    </row>
    <row r="38" spans="1:10" ht="10.5" customHeight="1" x14ac:dyDescent="0.2">
      <c r="A38" s="25">
        <v>43496</v>
      </c>
      <c r="B38" s="26" t="s">
        <v>139</v>
      </c>
      <c r="C38" s="26" t="s">
        <v>542</v>
      </c>
      <c r="D38" s="26" t="s">
        <v>236</v>
      </c>
      <c r="E38" s="26" t="s">
        <v>135</v>
      </c>
      <c r="F38" s="27">
        <v>127200</v>
      </c>
      <c r="G38" s="27">
        <v>0</v>
      </c>
      <c r="H38" s="27">
        <v>127200</v>
      </c>
      <c r="I38" s="27">
        <v>0</v>
      </c>
      <c r="J38" s="27">
        <f t="shared" si="0"/>
        <v>3082514.5999999996</v>
      </c>
    </row>
    <row r="39" spans="1:10" ht="10.5" customHeight="1" x14ac:dyDescent="0.2">
      <c r="A39" s="25">
        <v>43496</v>
      </c>
      <c r="B39" s="26" t="s">
        <v>139</v>
      </c>
      <c r="C39" s="26" t="s">
        <v>543</v>
      </c>
      <c r="D39" s="26" t="s">
        <v>220</v>
      </c>
      <c r="E39" s="26" t="s">
        <v>135</v>
      </c>
      <c r="F39" s="27">
        <v>73500</v>
      </c>
      <c r="G39" s="27">
        <v>0</v>
      </c>
      <c r="H39" s="27">
        <v>73500</v>
      </c>
      <c r="I39" s="27">
        <v>0</v>
      </c>
      <c r="J39" s="27">
        <f t="shared" si="0"/>
        <v>3009014.5999999996</v>
      </c>
    </row>
    <row r="40" spans="1:10" ht="10.5" customHeight="1" x14ac:dyDescent="0.2">
      <c r="A40" s="25">
        <v>43496</v>
      </c>
      <c r="B40" s="26" t="s">
        <v>139</v>
      </c>
      <c r="C40" s="26" t="s">
        <v>544</v>
      </c>
      <c r="D40" s="26" t="s">
        <v>221</v>
      </c>
      <c r="E40" s="26" t="s">
        <v>135</v>
      </c>
      <c r="F40" s="27">
        <v>108000</v>
      </c>
      <c r="G40" s="27">
        <v>0</v>
      </c>
      <c r="H40" s="27">
        <v>108000</v>
      </c>
      <c r="I40" s="27">
        <v>0</v>
      </c>
      <c r="J40" s="27">
        <f t="shared" si="0"/>
        <v>2901014.5999999996</v>
      </c>
    </row>
    <row r="41" spans="1:10" ht="10.5" customHeight="1" x14ac:dyDescent="0.2">
      <c r="A41" s="25">
        <v>43523</v>
      </c>
      <c r="B41" s="26" t="s">
        <v>139</v>
      </c>
      <c r="C41" s="26" t="s">
        <v>545</v>
      </c>
      <c r="D41" s="26" t="s">
        <v>224</v>
      </c>
      <c r="E41" s="26" t="s">
        <v>135</v>
      </c>
      <c r="F41" s="27">
        <v>108300</v>
      </c>
      <c r="G41" s="27">
        <v>0</v>
      </c>
      <c r="H41" s="27">
        <v>108300</v>
      </c>
      <c r="I41" s="27">
        <v>0</v>
      </c>
      <c r="J41" s="27">
        <f t="shared" si="0"/>
        <v>2792714.5999999996</v>
      </c>
    </row>
    <row r="42" spans="1:10" ht="10.5" customHeight="1" x14ac:dyDescent="0.2">
      <c r="A42" s="25">
        <v>43523</v>
      </c>
      <c r="B42" s="26" t="s">
        <v>139</v>
      </c>
      <c r="C42" s="26" t="s">
        <v>546</v>
      </c>
      <c r="D42" s="26" t="s">
        <v>259</v>
      </c>
      <c r="E42" s="26" t="s">
        <v>135</v>
      </c>
      <c r="F42" s="27">
        <v>147000</v>
      </c>
      <c r="G42" s="27">
        <v>0</v>
      </c>
      <c r="H42" s="27">
        <v>147000</v>
      </c>
      <c r="I42" s="27">
        <v>0</v>
      </c>
      <c r="J42" s="27">
        <f t="shared" si="0"/>
        <v>2645714.5999999996</v>
      </c>
    </row>
    <row r="43" spans="1:10" ht="10.5" customHeight="1" x14ac:dyDescent="0.2">
      <c r="A43" s="25">
        <v>43523</v>
      </c>
      <c r="B43" s="26" t="s">
        <v>139</v>
      </c>
      <c r="C43" s="26" t="s">
        <v>547</v>
      </c>
      <c r="D43" s="26" t="s">
        <v>226</v>
      </c>
      <c r="E43" s="26" t="s">
        <v>135</v>
      </c>
      <c r="F43" s="27">
        <v>73500</v>
      </c>
      <c r="G43" s="27">
        <v>0</v>
      </c>
      <c r="H43" s="27">
        <v>73500</v>
      </c>
      <c r="I43" s="27">
        <v>0</v>
      </c>
      <c r="J43" s="27">
        <f t="shared" si="0"/>
        <v>2572214.5999999996</v>
      </c>
    </row>
    <row r="44" spans="1:10" ht="10.5" customHeight="1" x14ac:dyDescent="0.2">
      <c r="A44" s="25">
        <v>43523</v>
      </c>
      <c r="B44" s="26" t="s">
        <v>139</v>
      </c>
      <c r="C44" s="26" t="s">
        <v>548</v>
      </c>
      <c r="D44" s="26" t="s">
        <v>225</v>
      </c>
      <c r="E44" s="26" t="s">
        <v>135</v>
      </c>
      <c r="F44" s="27">
        <v>108000</v>
      </c>
      <c r="G44" s="27">
        <v>0</v>
      </c>
      <c r="H44" s="27">
        <v>108000</v>
      </c>
      <c r="I44" s="27">
        <v>0</v>
      </c>
      <c r="J44" s="27">
        <f t="shared" si="0"/>
        <v>2464214.5999999996</v>
      </c>
    </row>
    <row r="45" spans="1:10" ht="10.5" customHeight="1" x14ac:dyDescent="0.2">
      <c r="A45" s="25">
        <v>43523</v>
      </c>
      <c r="B45" s="26" t="s">
        <v>139</v>
      </c>
      <c r="C45" s="26" t="s">
        <v>549</v>
      </c>
      <c r="D45" s="26" t="s">
        <v>258</v>
      </c>
      <c r="E45" s="26" t="s">
        <v>135</v>
      </c>
      <c r="F45" s="27">
        <v>30250</v>
      </c>
      <c r="G45" s="27">
        <v>0</v>
      </c>
      <c r="H45" s="27">
        <v>30250</v>
      </c>
      <c r="I45" s="27">
        <v>0</v>
      </c>
      <c r="J45" s="27">
        <f t="shared" si="0"/>
        <v>2433964.5999999996</v>
      </c>
    </row>
    <row r="46" spans="1:10" ht="10.5" customHeight="1" x14ac:dyDescent="0.2">
      <c r="A46" s="25">
        <v>43523</v>
      </c>
      <c r="B46" s="26" t="s">
        <v>139</v>
      </c>
      <c r="C46" s="26" t="s">
        <v>550</v>
      </c>
      <c r="D46" s="26" t="s">
        <v>257</v>
      </c>
      <c r="E46" s="26" t="s">
        <v>135</v>
      </c>
      <c r="F46" s="27">
        <v>127200</v>
      </c>
      <c r="G46" s="27">
        <v>0</v>
      </c>
      <c r="H46" s="27">
        <v>127200</v>
      </c>
      <c r="I46" s="27">
        <v>0</v>
      </c>
      <c r="J46" s="27">
        <f t="shared" si="0"/>
        <v>2306764.5999999996</v>
      </c>
    </row>
    <row r="47" spans="1:10" ht="10.5" customHeight="1" x14ac:dyDescent="0.2">
      <c r="A47" s="25">
        <v>43552</v>
      </c>
      <c r="B47" s="26" t="s">
        <v>139</v>
      </c>
      <c r="C47" s="26" t="s">
        <v>551</v>
      </c>
      <c r="D47" s="26" t="s">
        <v>262</v>
      </c>
      <c r="E47" s="26" t="s">
        <v>135</v>
      </c>
      <c r="F47" s="27">
        <v>147000</v>
      </c>
      <c r="G47" s="27">
        <v>0</v>
      </c>
      <c r="H47" s="27">
        <v>147000</v>
      </c>
      <c r="I47" s="27">
        <v>0</v>
      </c>
      <c r="J47" s="27">
        <f t="shared" si="0"/>
        <v>2159764.5999999996</v>
      </c>
    </row>
    <row r="48" spans="1:10" ht="10.5" customHeight="1" x14ac:dyDescent="0.2">
      <c r="A48" s="25">
        <v>43552</v>
      </c>
      <c r="B48" s="26" t="s">
        <v>139</v>
      </c>
      <c r="C48" s="26" t="s">
        <v>552</v>
      </c>
      <c r="D48" s="26" t="s">
        <v>228</v>
      </c>
      <c r="E48" s="26" t="s">
        <v>135</v>
      </c>
      <c r="F48" s="27">
        <v>73500</v>
      </c>
      <c r="G48" s="27">
        <v>0</v>
      </c>
      <c r="H48" s="27">
        <v>73500</v>
      </c>
      <c r="I48" s="27">
        <v>0</v>
      </c>
      <c r="J48" s="27">
        <f t="shared" si="0"/>
        <v>2086264.5999999996</v>
      </c>
    </row>
    <row r="49" spans="1:10" ht="10.5" customHeight="1" x14ac:dyDescent="0.2">
      <c r="A49" s="25">
        <v>43552</v>
      </c>
      <c r="B49" s="26" t="s">
        <v>139</v>
      </c>
      <c r="C49" s="26" t="s">
        <v>553</v>
      </c>
      <c r="D49" s="26" t="s">
        <v>260</v>
      </c>
      <c r="E49" s="26" t="s">
        <v>135</v>
      </c>
      <c r="F49" s="27">
        <v>30250</v>
      </c>
      <c r="G49" s="27">
        <v>0</v>
      </c>
      <c r="H49" s="27">
        <v>30250</v>
      </c>
      <c r="I49" s="27">
        <v>0</v>
      </c>
      <c r="J49" s="27">
        <f t="shared" si="0"/>
        <v>2056014.5999999996</v>
      </c>
    </row>
    <row r="50" spans="1:10" ht="10.5" customHeight="1" x14ac:dyDescent="0.2">
      <c r="A50" s="25">
        <v>43552</v>
      </c>
      <c r="B50" s="26" t="s">
        <v>139</v>
      </c>
      <c r="C50" s="26" t="s">
        <v>554</v>
      </c>
      <c r="D50" s="26" t="s">
        <v>261</v>
      </c>
      <c r="E50" s="26" t="s">
        <v>135</v>
      </c>
      <c r="F50" s="27">
        <v>127200</v>
      </c>
      <c r="G50" s="27">
        <v>0</v>
      </c>
      <c r="H50" s="27">
        <v>127200</v>
      </c>
      <c r="I50" s="27">
        <v>0</v>
      </c>
      <c r="J50" s="27">
        <f t="shared" si="0"/>
        <v>1928814.5999999996</v>
      </c>
    </row>
    <row r="51" spans="1:10" ht="10.5" customHeight="1" x14ac:dyDescent="0.2">
      <c r="A51" s="25">
        <v>43552</v>
      </c>
      <c r="B51" s="26" t="s">
        <v>139</v>
      </c>
      <c r="C51" s="26" t="s">
        <v>555</v>
      </c>
      <c r="D51" s="26" t="s">
        <v>223</v>
      </c>
      <c r="E51" s="26" t="s">
        <v>135</v>
      </c>
      <c r="F51" s="27">
        <v>108000</v>
      </c>
      <c r="G51" s="27">
        <v>0</v>
      </c>
      <c r="H51" s="27">
        <v>108000</v>
      </c>
      <c r="I51" s="27">
        <v>0</v>
      </c>
      <c r="J51" s="27">
        <f t="shared" si="0"/>
        <v>1820814.5999999996</v>
      </c>
    </row>
    <row r="52" spans="1:10" ht="10.5" customHeight="1" x14ac:dyDescent="0.2">
      <c r="A52" s="25">
        <v>43552</v>
      </c>
      <c r="B52" s="26" t="s">
        <v>139</v>
      </c>
      <c r="C52" s="26" t="s">
        <v>556</v>
      </c>
      <c r="D52" s="26" t="s">
        <v>227</v>
      </c>
      <c r="E52" s="26" t="s">
        <v>135</v>
      </c>
      <c r="F52" s="27">
        <v>108300</v>
      </c>
      <c r="G52" s="27">
        <v>0</v>
      </c>
      <c r="H52" s="27">
        <v>108300</v>
      </c>
      <c r="I52" s="27">
        <v>0</v>
      </c>
      <c r="J52" s="27">
        <f t="shared" si="0"/>
        <v>1712514.5999999996</v>
      </c>
    </row>
    <row r="53" spans="1:10" ht="10.5" customHeight="1" x14ac:dyDescent="0.2">
      <c r="A53" s="25">
        <v>43579</v>
      </c>
      <c r="B53" s="26" t="s">
        <v>139</v>
      </c>
      <c r="C53" s="26" t="s">
        <v>557</v>
      </c>
      <c r="D53" s="26" t="s">
        <v>230</v>
      </c>
      <c r="E53" s="26" t="s">
        <v>135</v>
      </c>
      <c r="F53" s="27">
        <v>108000</v>
      </c>
      <c r="G53" s="27">
        <v>0</v>
      </c>
      <c r="H53" s="27">
        <v>108000</v>
      </c>
      <c r="I53" s="27">
        <v>0</v>
      </c>
      <c r="J53" s="27">
        <f t="shared" si="0"/>
        <v>1604514.5999999996</v>
      </c>
    </row>
    <row r="54" spans="1:10" ht="10.5" customHeight="1" x14ac:dyDescent="0.2">
      <c r="A54" s="25">
        <v>43579</v>
      </c>
      <c r="B54" s="26" t="s">
        <v>139</v>
      </c>
      <c r="C54" s="26" t="s">
        <v>558</v>
      </c>
      <c r="D54" s="26" t="s">
        <v>264</v>
      </c>
      <c r="E54" s="26" t="s">
        <v>135</v>
      </c>
      <c r="F54" s="27">
        <v>30250</v>
      </c>
      <c r="G54" s="27">
        <v>0</v>
      </c>
      <c r="H54" s="27">
        <v>30250</v>
      </c>
      <c r="I54" s="27">
        <v>0</v>
      </c>
      <c r="J54" s="27">
        <f t="shared" si="0"/>
        <v>1574264.5999999996</v>
      </c>
    </row>
    <row r="55" spans="1:10" ht="10.5" customHeight="1" x14ac:dyDescent="0.2">
      <c r="A55" s="25">
        <v>43579</v>
      </c>
      <c r="B55" s="26" t="s">
        <v>139</v>
      </c>
      <c r="C55" s="26" t="s">
        <v>559</v>
      </c>
      <c r="D55" s="26" t="s">
        <v>232</v>
      </c>
      <c r="E55" s="26" t="s">
        <v>135</v>
      </c>
      <c r="F55" s="27">
        <v>108300</v>
      </c>
      <c r="G55" s="27">
        <v>0</v>
      </c>
      <c r="H55" s="27">
        <v>108300</v>
      </c>
      <c r="I55" s="27">
        <v>0</v>
      </c>
      <c r="J55" s="27">
        <f t="shared" si="0"/>
        <v>1465964.5999999996</v>
      </c>
    </row>
    <row r="56" spans="1:10" ht="10.5" customHeight="1" x14ac:dyDescent="0.2">
      <c r="A56" s="25">
        <v>43579</v>
      </c>
      <c r="B56" s="26" t="s">
        <v>139</v>
      </c>
      <c r="C56" s="26" t="s">
        <v>560</v>
      </c>
      <c r="D56" s="26" t="s">
        <v>263</v>
      </c>
      <c r="E56" s="26" t="s">
        <v>135</v>
      </c>
      <c r="F56" s="27">
        <v>127200</v>
      </c>
      <c r="G56" s="27">
        <v>0</v>
      </c>
      <c r="H56" s="27">
        <v>127200</v>
      </c>
      <c r="I56" s="27">
        <v>0</v>
      </c>
      <c r="J56" s="27">
        <f t="shared" si="0"/>
        <v>1338764.5999999996</v>
      </c>
    </row>
    <row r="57" spans="1:10" ht="10.5" customHeight="1" x14ac:dyDescent="0.2">
      <c r="A57" s="25">
        <v>43579</v>
      </c>
      <c r="B57" s="26" t="s">
        <v>139</v>
      </c>
      <c r="C57" s="26" t="s">
        <v>561</v>
      </c>
      <c r="D57" s="26" t="s">
        <v>234</v>
      </c>
      <c r="E57" s="26" t="s">
        <v>135</v>
      </c>
      <c r="F57" s="27">
        <v>73500</v>
      </c>
      <c r="G57" s="27">
        <v>0</v>
      </c>
      <c r="H57" s="27">
        <v>73500</v>
      </c>
      <c r="I57" s="27">
        <v>0</v>
      </c>
      <c r="J57" s="27">
        <f t="shared" si="0"/>
        <v>1265264.5999999996</v>
      </c>
    </row>
    <row r="58" spans="1:10" ht="10.5" customHeight="1" x14ac:dyDescent="0.2">
      <c r="A58" s="25">
        <v>43579</v>
      </c>
      <c r="B58" s="26" t="s">
        <v>139</v>
      </c>
      <c r="C58" s="26" t="s">
        <v>562</v>
      </c>
      <c r="D58" s="26" t="s">
        <v>265</v>
      </c>
      <c r="E58" s="26" t="s">
        <v>135</v>
      </c>
      <c r="F58" s="27">
        <v>147000</v>
      </c>
      <c r="G58" s="27">
        <v>0</v>
      </c>
      <c r="H58" s="27">
        <v>147000</v>
      </c>
      <c r="I58" s="27">
        <v>0</v>
      </c>
      <c r="J58" s="27">
        <f t="shared" si="0"/>
        <v>1118264.5999999996</v>
      </c>
    </row>
    <row r="59" spans="1:10" ht="10.5" customHeight="1" x14ac:dyDescent="0.2">
      <c r="A59" s="25">
        <v>43612</v>
      </c>
      <c r="B59" s="26" t="s">
        <v>139</v>
      </c>
      <c r="C59" s="26" t="s">
        <v>563</v>
      </c>
      <c r="D59" s="26" t="s">
        <v>233</v>
      </c>
      <c r="E59" s="26" t="s">
        <v>135</v>
      </c>
      <c r="F59" s="27">
        <v>73500</v>
      </c>
      <c r="G59" s="27">
        <v>0</v>
      </c>
      <c r="H59" s="27">
        <v>73500</v>
      </c>
      <c r="I59" s="27">
        <v>0</v>
      </c>
      <c r="J59" s="27">
        <f t="shared" si="0"/>
        <v>1044764.5999999996</v>
      </c>
    </row>
    <row r="60" spans="1:10" ht="10.5" customHeight="1" x14ac:dyDescent="0.2">
      <c r="A60" s="25">
        <v>43612</v>
      </c>
      <c r="B60" s="26" t="s">
        <v>139</v>
      </c>
      <c r="C60" s="26" t="s">
        <v>564</v>
      </c>
      <c r="D60" s="26" t="s">
        <v>267</v>
      </c>
      <c r="E60" s="26" t="s">
        <v>135</v>
      </c>
      <c r="F60" s="27">
        <v>127200</v>
      </c>
      <c r="G60" s="27">
        <v>0</v>
      </c>
      <c r="H60" s="27">
        <v>127200</v>
      </c>
      <c r="I60" s="27">
        <v>0</v>
      </c>
      <c r="J60" s="27">
        <f t="shared" si="0"/>
        <v>917564.59999999963</v>
      </c>
    </row>
    <row r="61" spans="1:10" ht="10.5" customHeight="1" x14ac:dyDescent="0.2">
      <c r="A61" s="25">
        <v>43612</v>
      </c>
      <c r="B61" s="26" t="s">
        <v>139</v>
      </c>
      <c r="C61" s="26" t="s">
        <v>565</v>
      </c>
      <c r="D61" s="26" t="s">
        <v>268</v>
      </c>
      <c r="E61" s="26" t="s">
        <v>135</v>
      </c>
      <c r="F61" s="27">
        <v>147000</v>
      </c>
      <c r="G61" s="27">
        <v>0</v>
      </c>
      <c r="H61" s="27">
        <v>147000</v>
      </c>
      <c r="I61" s="27">
        <v>0</v>
      </c>
      <c r="J61" s="27">
        <f t="shared" si="0"/>
        <v>770564.59999999963</v>
      </c>
    </row>
    <row r="62" spans="1:10" ht="10.5" customHeight="1" x14ac:dyDescent="0.2">
      <c r="A62" s="25">
        <v>43612</v>
      </c>
      <c r="B62" s="26" t="s">
        <v>139</v>
      </c>
      <c r="C62" s="26" t="s">
        <v>566</v>
      </c>
      <c r="D62" s="26" t="s">
        <v>266</v>
      </c>
      <c r="E62" s="26" t="s">
        <v>135</v>
      </c>
      <c r="F62" s="27">
        <v>30250</v>
      </c>
      <c r="G62" s="27">
        <v>0</v>
      </c>
      <c r="H62" s="27">
        <v>30250</v>
      </c>
      <c r="I62" s="27">
        <v>0</v>
      </c>
      <c r="J62" s="27">
        <f t="shared" si="0"/>
        <v>740314.59999999963</v>
      </c>
    </row>
    <row r="63" spans="1:10" ht="10.5" customHeight="1" x14ac:dyDescent="0.2">
      <c r="A63" s="25">
        <v>43612</v>
      </c>
      <c r="B63" s="26" t="s">
        <v>139</v>
      </c>
      <c r="C63" s="26" t="s">
        <v>567</v>
      </c>
      <c r="D63" s="26" t="s">
        <v>231</v>
      </c>
      <c r="E63" s="26" t="s">
        <v>135</v>
      </c>
      <c r="F63" s="27">
        <v>108000</v>
      </c>
      <c r="G63" s="27">
        <v>0</v>
      </c>
      <c r="H63" s="27">
        <v>108000</v>
      </c>
      <c r="I63" s="27">
        <v>0</v>
      </c>
      <c r="J63" s="27">
        <f t="shared" si="0"/>
        <v>632314.59999999963</v>
      </c>
    </row>
    <row r="64" spans="1:10" ht="10.5" customHeight="1" x14ac:dyDescent="0.2">
      <c r="A64" s="25">
        <v>43612</v>
      </c>
      <c r="B64" s="26" t="s">
        <v>139</v>
      </c>
      <c r="C64" s="26" t="s">
        <v>568</v>
      </c>
      <c r="D64" s="26" t="s">
        <v>229</v>
      </c>
      <c r="E64" s="26" t="s">
        <v>135</v>
      </c>
      <c r="F64" s="27">
        <v>108300</v>
      </c>
      <c r="G64" s="27">
        <v>0</v>
      </c>
      <c r="H64" s="27">
        <v>108300</v>
      </c>
      <c r="I64" s="27">
        <v>0</v>
      </c>
      <c r="J64" s="27">
        <f t="shared" si="0"/>
        <v>524014.59999999963</v>
      </c>
    </row>
    <row r="65" spans="1:10" ht="10.5" customHeight="1" x14ac:dyDescent="0.2">
      <c r="A65" s="25">
        <v>43641</v>
      </c>
      <c r="B65" s="26" t="s">
        <v>139</v>
      </c>
      <c r="C65" s="26" t="s">
        <v>569</v>
      </c>
      <c r="D65" s="26" t="s">
        <v>269</v>
      </c>
      <c r="E65" s="26" t="s">
        <v>135</v>
      </c>
      <c r="F65" s="27">
        <v>127200</v>
      </c>
      <c r="G65" s="27">
        <v>0</v>
      </c>
      <c r="H65" s="27">
        <v>127200</v>
      </c>
      <c r="I65" s="27">
        <v>0</v>
      </c>
      <c r="J65" s="27">
        <f t="shared" si="0"/>
        <v>396814.59999999963</v>
      </c>
    </row>
    <row r="66" spans="1:10" ht="10.5" customHeight="1" x14ac:dyDescent="0.2">
      <c r="A66" s="25">
        <v>43641</v>
      </c>
      <c r="B66" s="26" t="s">
        <v>139</v>
      </c>
      <c r="C66" s="26" t="s">
        <v>570</v>
      </c>
      <c r="D66" s="26" t="s">
        <v>274</v>
      </c>
      <c r="E66" s="26" t="s">
        <v>135</v>
      </c>
      <c r="F66" s="27">
        <v>147000</v>
      </c>
      <c r="G66" s="27">
        <v>0</v>
      </c>
      <c r="H66" s="27">
        <v>147000</v>
      </c>
      <c r="I66" s="27">
        <v>0</v>
      </c>
      <c r="J66" s="27">
        <f t="shared" si="0"/>
        <v>249814.59999999963</v>
      </c>
    </row>
    <row r="67" spans="1:10" ht="10.5" customHeight="1" x14ac:dyDescent="0.2">
      <c r="A67" s="25">
        <v>43641</v>
      </c>
      <c r="B67" s="26" t="s">
        <v>139</v>
      </c>
      <c r="C67" s="26" t="s">
        <v>571</v>
      </c>
      <c r="D67" s="26" t="s">
        <v>270</v>
      </c>
      <c r="E67" s="26" t="s">
        <v>135</v>
      </c>
      <c r="F67" s="27">
        <v>108300</v>
      </c>
      <c r="G67" s="27">
        <v>0</v>
      </c>
      <c r="H67" s="27">
        <v>108300</v>
      </c>
      <c r="I67" s="27">
        <v>0</v>
      </c>
      <c r="J67" s="27">
        <f t="shared" si="0"/>
        <v>141514.59999999963</v>
      </c>
    </row>
    <row r="68" spans="1:10" ht="10.5" customHeight="1" x14ac:dyDescent="0.2">
      <c r="A68" s="25">
        <v>43641</v>
      </c>
      <c r="B68" s="26" t="s">
        <v>139</v>
      </c>
      <c r="C68" s="26" t="s">
        <v>572</v>
      </c>
      <c r="D68" s="26" t="s">
        <v>271</v>
      </c>
      <c r="E68" s="26" t="s">
        <v>135</v>
      </c>
      <c r="F68" s="27">
        <v>108000</v>
      </c>
      <c r="G68" s="27">
        <v>0</v>
      </c>
      <c r="H68" s="27">
        <v>108000</v>
      </c>
      <c r="I68" s="27">
        <v>0</v>
      </c>
      <c r="J68" s="27">
        <f t="shared" si="0"/>
        <v>33514.599999999627</v>
      </c>
    </row>
    <row r="69" spans="1:10" ht="10.5" customHeight="1" x14ac:dyDescent="0.2">
      <c r="A69" s="25">
        <v>43641</v>
      </c>
      <c r="B69" s="26" t="s">
        <v>139</v>
      </c>
      <c r="C69" s="26" t="s">
        <v>573</v>
      </c>
      <c r="D69" s="26" t="s">
        <v>273</v>
      </c>
      <c r="E69" s="26" t="s">
        <v>135</v>
      </c>
      <c r="F69" s="27">
        <v>73500</v>
      </c>
      <c r="G69" s="27">
        <v>0</v>
      </c>
      <c r="H69" s="27">
        <v>73500</v>
      </c>
      <c r="I69" s="27">
        <v>0</v>
      </c>
      <c r="J69" s="27">
        <f t="shared" si="0"/>
        <v>-39985.400000000373</v>
      </c>
    </row>
    <row r="70" spans="1:10" ht="10.5" customHeight="1" x14ac:dyDescent="0.2">
      <c r="A70" s="25">
        <v>43641</v>
      </c>
      <c r="B70" s="26" t="s">
        <v>139</v>
      </c>
      <c r="C70" s="26" t="s">
        <v>574</v>
      </c>
      <c r="D70" s="26" t="s">
        <v>272</v>
      </c>
      <c r="E70" s="26" t="s">
        <v>135</v>
      </c>
      <c r="F70" s="27">
        <v>30250</v>
      </c>
      <c r="G70" s="27">
        <v>0</v>
      </c>
      <c r="H70" s="27">
        <v>30250</v>
      </c>
      <c r="I70" s="27">
        <v>0</v>
      </c>
      <c r="J70" s="27">
        <f t="shared" si="0"/>
        <v>-70235.400000000373</v>
      </c>
    </row>
    <row r="71" spans="1:10" ht="10.5" customHeight="1" x14ac:dyDescent="0.2">
      <c r="A71" s="25">
        <v>43671</v>
      </c>
      <c r="B71" s="26" t="s">
        <v>139</v>
      </c>
      <c r="C71" s="26" t="s">
        <v>575</v>
      </c>
      <c r="D71" s="26" t="s">
        <v>280</v>
      </c>
      <c r="E71" s="26" t="s">
        <v>135</v>
      </c>
      <c r="F71" s="27">
        <v>108000</v>
      </c>
      <c r="G71" s="27">
        <v>0</v>
      </c>
      <c r="H71" s="27">
        <v>108000</v>
      </c>
      <c r="I71" s="27">
        <v>0</v>
      </c>
      <c r="J71" s="27">
        <f t="shared" si="0"/>
        <v>-178235.40000000037</v>
      </c>
    </row>
    <row r="72" spans="1:10" ht="10.5" customHeight="1" x14ac:dyDescent="0.2">
      <c r="A72" s="25">
        <v>43671</v>
      </c>
      <c r="B72" s="26" t="s">
        <v>139</v>
      </c>
      <c r="C72" s="26" t="s">
        <v>576</v>
      </c>
      <c r="D72" s="26" t="s">
        <v>278</v>
      </c>
      <c r="E72" s="26" t="s">
        <v>135</v>
      </c>
      <c r="F72" s="27">
        <v>108300</v>
      </c>
      <c r="G72" s="27">
        <v>0</v>
      </c>
      <c r="H72" s="27">
        <v>108300</v>
      </c>
      <c r="I72" s="27">
        <v>0</v>
      </c>
      <c r="J72" s="27">
        <f t="shared" si="0"/>
        <v>-286535.40000000037</v>
      </c>
    </row>
    <row r="73" spans="1:10" ht="10.5" customHeight="1" x14ac:dyDescent="0.2">
      <c r="A73" s="25">
        <v>43671</v>
      </c>
      <c r="B73" s="26" t="s">
        <v>139</v>
      </c>
      <c r="C73" s="26" t="s">
        <v>516</v>
      </c>
      <c r="D73" s="26" t="s">
        <v>279</v>
      </c>
      <c r="E73" s="26" t="s">
        <v>135</v>
      </c>
      <c r="F73" s="27">
        <v>127200</v>
      </c>
      <c r="G73" s="27">
        <v>0</v>
      </c>
      <c r="H73" s="27">
        <v>127200</v>
      </c>
      <c r="I73" s="27">
        <v>0</v>
      </c>
      <c r="J73" s="27">
        <f t="shared" ref="J73:J136" si="1">((J72 + I73) - H73)</f>
        <v>-413735.40000000037</v>
      </c>
    </row>
    <row r="74" spans="1:10" ht="10.5" customHeight="1" x14ac:dyDescent="0.2">
      <c r="A74" s="25">
        <v>43671</v>
      </c>
      <c r="B74" s="26" t="s">
        <v>139</v>
      </c>
      <c r="C74" s="26" t="s">
        <v>520</v>
      </c>
      <c r="D74" s="26" t="s">
        <v>277</v>
      </c>
      <c r="E74" s="26" t="s">
        <v>135</v>
      </c>
      <c r="F74" s="27">
        <v>30250</v>
      </c>
      <c r="G74" s="27">
        <v>0</v>
      </c>
      <c r="H74" s="27">
        <v>30250</v>
      </c>
      <c r="I74" s="27">
        <v>0</v>
      </c>
      <c r="J74" s="27">
        <f t="shared" si="1"/>
        <v>-443985.40000000037</v>
      </c>
    </row>
    <row r="75" spans="1:10" ht="10.5" customHeight="1" x14ac:dyDescent="0.2">
      <c r="A75" s="25">
        <v>43671</v>
      </c>
      <c r="B75" s="26" t="s">
        <v>139</v>
      </c>
      <c r="C75" s="26" t="s">
        <v>577</v>
      </c>
      <c r="D75" s="26" t="s">
        <v>275</v>
      </c>
      <c r="E75" s="26" t="s">
        <v>135</v>
      </c>
      <c r="F75" s="27">
        <v>73500</v>
      </c>
      <c r="G75" s="27">
        <v>0</v>
      </c>
      <c r="H75" s="27">
        <v>73500</v>
      </c>
      <c r="I75" s="27">
        <v>0</v>
      </c>
      <c r="J75" s="27">
        <f t="shared" si="1"/>
        <v>-517485.40000000037</v>
      </c>
    </row>
    <row r="76" spans="1:10" ht="10.5" customHeight="1" x14ac:dyDescent="0.2">
      <c r="A76" s="25">
        <v>43671</v>
      </c>
      <c r="B76" s="26" t="s">
        <v>139</v>
      </c>
      <c r="C76" s="26" t="s">
        <v>578</v>
      </c>
      <c r="D76" s="26" t="s">
        <v>276</v>
      </c>
      <c r="E76" s="26" t="s">
        <v>135</v>
      </c>
      <c r="F76" s="27">
        <v>147000</v>
      </c>
      <c r="G76" s="27">
        <v>0</v>
      </c>
      <c r="H76" s="27">
        <v>147000</v>
      </c>
      <c r="I76" s="27">
        <v>0</v>
      </c>
      <c r="J76" s="27">
        <f t="shared" si="1"/>
        <v>-664485.40000000037</v>
      </c>
    </row>
    <row r="77" spans="1:10" ht="10.5" customHeight="1" x14ac:dyDescent="0.2">
      <c r="A77" s="25">
        <v>43703</v>
      </c>
      <c r="B77" s="26" t="s">
        <v>139</v>
      </c>
      <c r="C77" s="26" t="s">
        <v>579</v>
      </c>
      <c r="D77" s="26" t="s">
        <v>285</v>
      </c>
      <c r="E77" s="26" t="s">
        <v>135</v>
      </c>
      <c r="F77" s="27">
        <v>108000</v>
      </c>
      <c r="G77" s="27">
        <v>0</v>
      </c>
      <c r="H77" s="27">
        <v>108000</v>
      </c>
      <c r="I77" s="27">
        <v>0</v>
      </c>
      <c r="J77" s="27">
        <f t="shared" si="1"/>
        <v>-772485.40000000037</v>
      </c>
    </row>
    <row r="78" spans="1:10" ht="10.5" customHeight="1" x14ac:dyDescent="0.2">
      <c r="A78" s="25">
        <v>43703</v>
      </c>
      <c r="B78" s="26" t="s">
        <v>139</v>
      </c>
      <c r="C78" s="26" t="s">
        <v>580</v>
      </c>
      <c r="D78" s="26" t="s">
        <v>281</v>
      </c>
      <c r="E78" s="26" t="s">
        <v>135</v>
      </c>
      <c r="F78" s="27">
        <v>108300</v>
      </c>
      <c r="G78" s="27">
        <v>0</v>
      </c>
      <c r="H78" s="27">
        <v>108300</v>
      </c>
      <c r="I78" s="27">
        <v>0</v>
      </c>
      <c r="J78" s="27">
        <f t="shared" si="1"/>
        <v>-880785.40000000037</v>
      </c>
    </row>
    <row r="79" spans="1:10" ht="10.5" customHeight="1" x14ac:dyDescent="0.2">
      <c r="A79" s="25">
        <v>43703</v>
      </c>
      <c r="B79" s="26" t="s">
        <v>139</v>
      </c>
      <c r="C79" s="26" t="s">
        <v>581</v>
      </c>
      <c r="D79" s="26" t="s">
        <v>284</v>
      </c>
      <c r="E79" s="26" t="s">
        <v>135</v>
      </c>
      <c r="F79" s="27">
        <v>73500</v>
      </c>
      <c r="G79" s="27">
        <v>0</v>
      </c>
      <c r="H79" s="27">
        <v>73500</v>
      </c>
      <c r="I79" s="27">
        <v>0</v>
      </c>
      <c r="J79" s="27">
        <f t="shared" si="1"/>
        <v>-954285.40000000037</v>
      </c>
    </row>
    <row r="80" spans="1:10" ht="10.5" customHeight="1" x14ac:dyDescent="0.2">
      <c r="A80" s="25">
        <v>43703</v>
      </c>
      <c r="B80" s="26" t="s">
        <v>139</v>
      </c>
      <c r="C80" s="26" t="s">
        <v>521</v>
      </c>
      <c r="D80" s="26" t="s">
        <v>286</v>
      </c>
      <c r="E80" s="26" t="s">
        <v>135</v>
      </c>
      <c r="F80" s="27">
        <v>30250</v>
      </c>
      <c r="G80" s="27">
        <v>0</v>
      </c>
      <c r="H80" s="27">
        <v>30250</v>
      </c>
      <c r="I80" s="27">
        <v>0</v>
      </c>
      <c r="J80" s="27">
        <f t="shared" si="1"/>
        <v>-984535.40000000037</v>
      </c>
    </row>
    <row r="81" spans="1:10" ht="10.5" customHeight="1" x14ac:dyDescent="0.2">
      <c r="A81" s="25">
        <v>43703</v>
      </c>
      <c r="B81" s="26" t="s">
        <v>139</v>
      </c>
      <c r="C81" s="26" t="s">
        <v>514</v>
      </c>
      <c r="D81" s="26" t="s">
        <v>282</v>
      </c>
      <c r="E81" s="26" t="s">
        <v>135</v>
      </c>
      <c r="F81" s="27">
        <v>127200</v>
      </c>
      <c r="G81" s="27">
        <v>0</v>
      </c>
      <c r="H81" s="27">
        <v>127200</v>
      </c>
      <c r="I81" s="27">
        <v>0</v>
      </c>
      <c r="J81" s="27">
        <f t="shared" si="1"/>
        <v>-1111735.4000000004</v>
      </c>
    </row>
    <row r="82" spans="1:10" ht="10.5" customHeight="1" x14ac:dyDescent="0.2">
      <c r="A82" s="25">
        <v>43703</v>
      </c>
      <c r="B82" s="26" t="s">
        <v>139</v>
      </c>
      <c r="C82" s="26" t="s">
        <v>518</v>
      </c>
      <c r="D82" s="26" t="s">
        <v>283</v>
      </c>
      <c r="E82" s="26" t="s">
        <v>135</v>
      </c>
      <c r="F82" s="27">
        <v>147000</v>
      </c>
      <c r="G82" s="27">
        <v>0</v>
      </c>
      <c r="H82" s="27">
        <v>147000</v>
      </c>
      <c r="I82" s="27">
        <v>0</v>
      </c>
      <c r="J82" s="27">
        <f t="shared" si="1"/>
        <v>-1258735.4000000004</v>
      </c>
    </row>
    <row r="83" spans="1:10" ht="10.5" customHeight="1" x14ac:dyDescent="0.2">
      <c r="A83" s="25">
        <v>43733</v>
      </c>
      <c r="B83" s="26" t="s">
        <v>139</v>
      </c>
      <c r="C83" s="26" t="s">
        <v>582</v>
      </c>
      <c r="D83" s="26" t="s">
        <v>287</v>
      </c>
      <c r="E83" s="26" t="s">
        <v>135</v>
      </c>
      <c r="F83" s="27">
        <v>108000</v>
      </c>
      <c r="G83" s="27">
        <v>0</v>
      </c>
      <c r="H83" s="27">
        <v>108000</v>
      </c>
      <c r="I83" s="27">
        <v>0</v>
      </c>
      <c r="J83" s="27">
        <f t="shared" si="1"/>
        <v>-1366735.4000000004</v>
      </c>
    </row>
    <row r="84" spans="1:10" ht="10.5" customHeight="1" x14ac:dyDescent="0.2">
      <c r="A84" s="25">
        <v>43733</v>
      </c>
      <c r="B84" s="26" t="s">
        <v>139</v>
      </c>
      <c r="C84" s="26" t="s">
        <v>513</v>
      </c>
      <c r="D84" s="26" t="s">
        <v>291</v>
      </c>
      <c r="E84" s="26" t="s">
        <v>135</v>
      </c>
      <c r="F84" s="27">
        <v>73500</v>
      </c>
      <c r="G84" s="27">
        <v>0</v>
      </c>
      <c r="H84" s="27">
        <v>73500</v>
      </c>
      <c r="I84" s="27">
        <v>0</v>
      </c>
      <c r="J84" s="27">
        <f t="shared" si="1"/>
        <v>-1440235.4000000004</v>
      </c>
    </row>
    <row r="85" spans="1:10" ht="10.5" customHeight="1" x14ac:dyDescent="0.2">
      <c r="A85" s="25">
        <v>43733</v>
      </c>
      <c r="B85" s="26" t="s">
        <v>139</v>
      </c>
      <c r="C85" s="26" t="s">
        <v>519</v>
      </c>
      <c r="D85" s="26" t="s">
        <v>235</v>
      </c>
      <c r="E85" s="26" t="s">
        <v>135</v>
      </c>
      <c r="F85" s="27">
        <v>30250</v>
      </c>
      <c r="G85" s="27">
        <v>0</v>
      </c>
      <c r="H85" s="27">
        <v>30250</v>
      </c>
      <c r="I85" s="27">
        <v>0</v>
      </c>
      <c r="J85" s="27">
        <f t="shared" si="1"/>
        <v>-1470485.4000000004</v>
      </c>
    </row>
    <row r="86" spans="1:10" ht="10.5" customHeight="1" x14ac:dyDescent="0.2">
      <c r="A86" s="25">
        <v>43733</v>
      </c>
      <c r="B86" s="26" t="s">
        <v>139</v>
      </c>
      <c r="C86" s="26" t="s">
        <v>517</v>
      </c>
      <c r="D86" s="26" t="s">
        <v>288</v>
      </c>
      <c r="E86" s="26" t="s">
        <v>135</v>
      </c>
      <c r="F86" s="27">
        <v>127200</v>
      </c>
      <c r="G86" s="27">
        <v>0</v>
      </c>
      <c r="H86" s="27">
        <v>127200</v>
      </c>
      <c r="I86" s="27">
        <v>0</v>
      </c>
      <c r="J86" s="27">
        <f t="shared" si="1"/>
        <v>-1597685.4000000004</v>
      </c>
    </row>
    <row r="87" spans="1:10" ht="10.5" customHeight="1" x14ac:dyDescent="0.2">
      <c r="A87" s="25">
        <v>43733</v>
      </c>
      <c r="B87" s="26" t="s">
        <v>139</v>
      </c>
      <c r="C87" s="26" t="s">
        <v>515</v>
      </c>
      <c r="D87" s="26" t="s">
        <v>290</v>
      </c>
      <c r="E87" s="26" t="s">
        <v>135</v>
      </c>
      <c r="F87" s="27">
        <v>147000</v>
      </c>
      <c r="G87" s="27">
        <v>0</v>
      </c>
      <c r="H87" s="27">
        <v>147000</v>
      </c>
      <c r="I87" s="27">
        <v>0</v>
      </c>
      <c r="J87" s="27">
        <f t="shared" si="1"/>
        <v>-1744685.4000000004</v>
      </c>
    </row>
    <row r="88" spans="1:10" ht="10.5" customHeight="1" x14ac:dyDescent="0.2">
      <c r="A88" s="25">
        <v>43733</v>
      </c>
      <c r="B88" s="26" t="s">
        <v>139</v>
      </c>
      <c r="C88" s="26" t="s">
        <v>583</v>
      </c>
      <c r="D88" s="26" t="s">
        <v>289</v>
      </c>
      <c r="E88" s="26" t="s">
        <v>135</v>
      </c>
      <c r="F88" s="27">
        <v>108300</v>
      </c>
      <c r="G88" s="27">
        <v>0</v>
      </c>
      <c r="H88" s="27">
        <v>108300</v>
      </c>
      <c r="I88" s="27">
        <v>0</v>
      </c>
      <c r="J88" s="27">
        <f t="shared" si="1"/>
        <v>-1852985.4000000004</v>
      </c>
    </row>
    <row r="89" spans="1:10" ht="10.5" customHeight="1" x14ac:dyDescent="0.2">
      <c r="A89" s="25">
        <v>43766</v>
      </c>
      <c r="B89" s="26" t="s">
        <v>139</v>
      </c>
      <c r="C89" s="26" t="s">
        <v>525</v>
      </c>
      <c r="D89" s="26" t="s">
        <v>292</v>
      </c>
      <c r="E89" s="26" t="s">
        <v>135</v>
      </c>
      <c r="F89" s="27">
        <v>30250</v>
      </c>
      <c r="G89" s="27">
        <v>0</v>
      </c>
      <c r="H89" s="27">
        <v>30250</v>
      </c>
      <c r="I89" s="27">
        <v>0</v>
      </c>
      <c r="J89" s="27">
        <f t="shared" si="1"/>
        <v>-1883235.4000000004</v>
      </c>
    </row>
    <row r="90" spans="1:10" ht="10.5" customHeight="1" x14ac:dyDescent="0.2">
      <c r="A90" s="25">
        <v>43766</v>
      </c>
      <c r="B90" s="26" t="s">
        <v>139</v>
      </c>
      <c r="C90" s="26" t="s">
        <v>523</v>
      </c>
      <c r="D90" s="26" t="s">
        <v>293</v>
      </c>
      <c r="E90" s="26" t="s">
        <v>135</v>
      </c>
      <c r="F90" s="27">
        <v>108000</v>
      </c>
      <c r="G90" s="27">
        <v>0</v>
      </c>
      <c r="H90" s="27">
        <v>108000</v>
      </c>
      <c r="I90" s="27">
        <v>0</v>
      </c>
      <c r="J90" s="27">
        <f t="shared" si="1"/>
        <v>-1991235.4000000004</v>
      </c>
    </row>
    <row r="91" spans="1:10" ht="10.5" customHeight="1" x14ac:dyDescent="0.2">
      <c r="A91" s="25">
        <v>43766</v>
      </c>
      <c r="B91" s="26" t="s">
        <v>139</v>
      </c>
      <c r="C91" s="26" t="s">
        <v>584</v>
      </c>
      <c r="D91" s="26" t="s">
        <v>296</v>
      </c>
      <c r="E91" s="26" t="s">
        <v>135</v>
      </c>
      <c r="F91" s="27">
        <v>108300</v>
      </c>
      <c r="G91" s="27">
        <v>0</v>
      </c>
      <c r="H91" s="27">
        <v>108300</v>
      </c>
      <c r="I91" s="27">
        <v>0</v>
      </c>
      <c r="J91" s="27">
        <f t="shared" si="1"/>
        <v>-2099535.4000000004</v>
      </c>
    </row>
    <row r="92" spans="1:10" ht="10.5" customHeight="1" x14ac:dyDescent="0.2">
      <c r="A92" s="25">
        <v>43766</v>
      </c>
      <c r="B92" s="26" t="s">
        <v>139</v>
      </c>
      <c r="C92" s="26" t="s">
        <v>526</v>
      </c>
      <c r="D92" s="26" t="s">
        <v>294</v>
      </c>
      <c r="E92" s="26" t="s">
        <v>135</v>
      </c>
      <c r="F92" s="27">
        <v>73500</v>
      </c>
      <c r="G92" s="27">
        <v>0</v>
      </c>
      <c r="H92" s="27">
        <v>73500</v>
      </c>
      <c r="I92" s="27">
        <v>0</v>
      </c>
      <c r="J92" s="27">
        <f t="shared" si="1"/>
        <v>-2173035.4000000004</v>
      </c>
    </row>
    <row r="93" spans="1:10" ht="10.5" customHeight="1" x14ac:dyDescent="0.2">
      <c r="A93" s="25">
        <v>43766</v>
      </c>
      <c r="B93" s="26" t="s">
        <v>139</v>
      </c>
      <c r="C93" s="26" t="s">
        <v>522</v>
      </c>
      <c r="D93" s="26" t="s">
        <v>295</v>
      </c>
      <c r="E93" s="26" t="s">
        <v>135</v>
      </c>
      <c r="F93" s="27">
        <v>127200</v>
      </c>
      <c r="G93" s="27">
        <v>0</v>
      </c>
      <c r="H93" s="27">
        <v>127200</v>
      </c>
      <c r="I93" s="27">
        <v>0</v>
      </c>
      <c r="J93" s="27">
        <f t="shared" si="1"/>
        <v>-2300235.4000000004</v>
      </c>
    </row>
    <row r="94" spans="1:10" ht="10.5" customHeight="1" x14ac:dyDescent="0.2">
      <c r="A94" s="25">
        <v>43766</v>
      </c>
      <c r="B94" s="26" t="s">
        <v>139</v>
      </c>
      <c r="C94" s="26" t="s">
        <v>524</v>
      </c>
      <c r="D94" s="26" t="s">
        <v>297</v>
      </c>
      <c r="E94" s="26" t="s">
        <v>135</v>
      </c>
      <c r="F94" s="27">
        <v>147000</v>
      </c>
      <c r="G94" s="27">
        <v>0</v>
      </c>
      <c r="H94" s="27">
        <v>147000</v>
      </c>
      <c r="I94" s="27">
        <v>0</v>
      </c>
      <c r="J94" s="27">
        <f t="shared" si="1"/>
        <v>-2447235.4000000004</v>
      </c>
    </row>
    <row r="95" spans="1:10" ht="10.5" customHeight="1" x14ac:dyDescent="0.2">
      <c r="A95" s="25">
        <v>43794</v>
      </c>
      <c r="B95" s="26" t="s">
        <v>139</v>
      </c>
      <c r="C95" s="26" t="s">
        <v>530</v>
      </c>
      <c r="D95" s="26" t="s">
        <v>302</v>
      </c>
      <c r="E95" s="26" t="s">
        <v>135</v>
      </c>
      <c r="F95" s="27">
        <v>147000</v>
      </c>
      <c r="G95" s="27">
        <v>0</v>
      </c>
      <c r="H95" s="27">
        <v>147000</v>
      </c>
      <c r="I95" s="27">
        <v>0</v>
      </c>
      <c r="J95" s="27">
        <f t="shared" si="1"/>
        <v>-2594235.4000000004</v>
      </c>
    </row>
    <row r="96" spans="1:10" ht="10.5" customHeight="1" x14ac:dyDescent="0.2">
      <c r="A96" s="25">
        <v>43794</v>
      </c>
      <c r="B96" s="26" t="s">
        <v>139</v>
      </c>
      <c r="C96" s="26" t="s">
        <v>528</v>
      </c>
      <c r="D96" s="26" t="s">
        <v>298</v>
      </c>
      <c r="E96" s="26" t="s">
        <v>135</v>
      </c>
      <c r="F96" s="27">
        <v>30250</v>
      </c>
      <c r="G96" s="27">
        <v>0</v>
      </c>
      <c r="H96" s="27">
        <v>30250</v>
      </c>
      <c r="I96" s="27">
        <v>0</v>
      </c>
      <c r="J96" s="27">
        <f t="shared" si="1"/>
        <v>-2624485.4000000004</v>
      </c>
    </row>
    <row r="97" spans="1:10" ht="10.5" customHeight="1" x14ac:dyDescent="0.2">
      <c r="A97" s="25">
        <v>43794</v>
      </c>
      <c r="B97" s="26" t="s">
        <v>139</v>
      </c>
      <c r="C97" s="26" t="s">
        <v>527</v>
      </c>
      <c r="D97" s="26" t="s">
        <v>301</v>
      </c>
      <c r="E97" s="26" t="s">
        <v>135</v>
      </c>
      <c r="F97" s="27">
        <v>73500</v>
      </c>
      <c r="G97" s="27">
        <v>0</v>
      </c>
      <c r="H97" s="27">
        <v>73500</v>
      </c>
      <c r="I97" s="27">
        <v>0</v>
      </c>
      <c r="J97" s="27">
        <f t="shared" si="1"/>
        <v>-2697985.4000000004</v>
      </c>
    </row>
    <row r="98" spans="1:10" ht="10.5" customHeight="1" x14ac:dyDescent="0.2">
      <c r="A98" s="25">
        <v>43794</v>
      </c>
      <c r="B98" s="26" t="s">
        <v>139</v>
      </c>
      <c r="C98" s="26" t="s">
        <v>529</v>
      </c>
      <c r="D98" s="26" t="s">
        <v>299</v>
      </c>
      <c r="E98" s="26" t="s">
        <v>135</v>
      </c>
      <c r="F98" s="27">
        <v>108000</v>
      </c>
      <c r="G98" s="27">
        <v>0</v>
      </c>
      <c r="H98" s="27">
        <v>108000</v>
      </c>
      <c r="I98" s="27">
        <v>0</v>
      </c>
      <c r="J98" s="27">
        <f t="shared" si="1"/>
        <v>-2805985.4000000004</v>
      </c>
    </row>
    <row r="99" spans="1:10" ht="10.5" customHeight="1" x14ac:dyDescent="0.2">
      <c r="A99" s="25">
        <v>43794</v>
      </c>
      <c r="B99" s="26" t="s">
        <v>139</v>
      </c>
      <c r="C99" s="26" t="s">
        <v>531</v>
      </c>
      <c r="D99" s="26" t="s">
        <v>300</v>
      </c>
      <c r="E99" s="26" t="s">
        <v>135</v>
      </c>
      <c r="F99" s="27">
        <v>127200</v>
      </c>
      <c r="G99" s="27">
        <v>0</v>
      </c>
      <c r="H99" s="27">
        <v>127200</v>
      </c>
      <c r="I99" s="27">
        <v>0</v>
      </c>
      <c r="J99" s="27">
        <f t="shared" si="1"/>
        <v>-2933185.4000000004</v>
      </c>
    </row>
    <row r="100" spans="1:10" ht="10.5" customHeight="1" x14ac:dyDescent="0.2">
      <c r="A100" s="25">
        <v>43794</v>
      </c>
      <c r="B100" s="26" t="s">
        <v>139</v>
      </c>
      <c r="C100" s="26" t="s">
        <v>585</v>
      </c>
      <c r="D100" s="26" t="s">
        <v>303</v>
      </c>
      <c r="E100" s="26" t="s">
        <v>135</v>
      </c>
      <c r="F100" s="27">
        <v>108300</v>
      </c>
      <c r="G100" s="27">
        <v>0</v>
      </c>
      <c r="H100" s="27">
        <v>108300</v>
      </c>
      <c r="I100" s="27">
        <v>0</v>
      </c>
      <c r="J100" s="27">
        <f t="shared" si="1"/>
        <v>-3041485.4000000004</v>
      </c>
    </row>
    <row r="101" spans="1:10" ht="10.5" customHeight="1" x14ac:dyDescent="0.2">
      <c r="A101" s="25">
        <v>43819</v>
      </c>
      <c r="B101" s="26" t="s">
        <v>139</v>
      </c>
      <c r="C101" s="26" t="s">
        <v>532</v>
      </c>
      <c r="D101" s="26" t="s">
        <v>304</v>
      </c>
      <c r="E101" s="26" t="s">
        <v>135</v>
      </c>
      <c r="F101" s="27">
        <v>147000</v>
      </c>
      <c r="G101" s="27">
        <v>0</v>
      </c>
      <c r="H101" s="27">
        <v>147000</v>
      </c>
      <c r="I101" s="27">
        <v>0</v>
      </c>
      <c r="J101" s="27">
        <f t="shared" si="1"/>
        <v>-3188485.4000000004</v>
      </c>
    </row>
    <row r="102" spans="1:10" ht="10.5" customHeight="1" x14ac:dyDescent="0.2">
      <c r="A102" s="25">
        <v>43819</v>
      </c>
      <c r="B102" s="26" t="s">
        <v>139</v>
      </c>
      <c r="C102" s="26" t="s">
        <v>538</v>
      </c>
      <c r="D102" s="26" t="s">
        <v>307</v>
      </c>
      <c r="E102" s="26" t="s">
        <v>135</v>
      </c>
      <c r="F102" s="27">
        <v>108300</v>
      </c>
      <c r="G102" s="27">
        <v>0</v>
      </c>
      <c r="H102" s="27">
        <v>108300</v>
      </c>
      <c r="I102" s="27">
        <v>0</v>
      </c>
      <c r="J102" s="27">
        <f t="shared" si="1"/>
        <v>-3296785.4000000004</v>
      </c>
    </row>
    <row r="103" spans="1:10" ht="10.5" customHeight="1" x14ac:dyDescent="0.2">
      <c r="A103" s="25">
        <v>43819</v>
      </c>
      <c r="B103" s="26" t="s">
        <v>139</v>
      </c>
      <c r="C103" s="26" t="s">
        <v>537</v>
      </c>
      <c r="D103" s="26" t="s">
        <v>306</v>
      </c>
      <c r="E103" s="26" t="s">
        <v>135</v>
      </c>
      <c r="F103" s="27">
        <v>127200</v>
      </c>
      <c r="G103" s="27">
        <v>0</v>
      </c>
      <c r="H103" s="27">
        <v>127200</v>
      </c>
      <c r="I103" s="27">
        <v>0</v>
      </c>
      <c r="J103" s="27">
        <f t="shared" si="1"/>
        <v>-3423985.4000000004</v>
      </c>
    </row>
    <row r="104" spans="1:10" ht="10.5" customHeight="1" x14ac:dyDescent="0.2">
      <c r="A104" s="25">
        <v>43819</v>
      </c>
      <c r="B104" s="26" t="s">
        <v>139</v>
      </c>
      <c r="C104" s="26" t="s">
        <v>535</v>
      </c>
      <c r="D104" s="26" t="s">
        <v>305</v>
      </c>
      <c r="E104" s="26" t="s">
        <v>135</v>
      </c>
      <c r="F104" s="27">
        <v>73500</v>
      </c>
      <c r="G104" s="27">
        <v>0</v>
      </c>
      <c r="H104" s="27">
        <v>73500</v>
      </c>
      <c r="I104" s="27">
        <v>0</v>
      </c>
      <c r="J104" s="27">
        <f t="shared" si="1"/>
        <v>-3497485.4000000004</v>
      </c>
    </row>
    <row r="105" spans="1:10" ht="10.5" customHeight="1" x14ac:dyDescent="0.2">
      <c r="A105" s="25">
        <v>43819</v>
      </c>
      <c r="B105" s="26" t="s">
        <v>139</v>
      </c>
      <c r="C105" s="26" t="s">
        <v>536</v>
      </c>
      <c r="D105" s="26" t="s">
        <v>308</v>
      </c>
      <c r="E105" s="26" t="s">
        <v>135</v>
      </c>
      <c r="F105" s="27">
        <v>108000</v>
      </c>
      <c r="G105" s="27">
        <v>0</v>
      </c>
      <c r="H105" s="27">
        <v>108000</v>
      </c>
      <c r="I105" s="27">
        <v>0</v>
      </c>
      <c r="J105" s="27">
        <f t="shared" si="1"/>
        <v>-3605485.4000000004</v>
      </c>
    </row>
    <row r="106" spans="1:10" ht="10.5" customHeight="1" x14ac:dyDescent="0.2">
      <c r="A106" s="25">
        <v>43819</v>
      </c>
      <c r="B106" s="26" t="s">
        <v>139</v>
      </c>
      <c r="C106" s="26" t="s">
        <v>533</v>
      </c>
      <c r="D106" s="26" t="s">
        <v>309</v>
      </c>
      <c r="E106" s="26" t="s">
        <v>135</v>
      </c>
      <c r="F106" s="27">
        <v>30250</v>
      </c>
      <c r="G106" s="27">
        <v>0</v>
      </c>
      <c r="H106" s="27">
        <v>30250</v>
      </c>
      <c r="I106" s="27">
        <v>0</v>
      </c>
      <c r="J106" s="27">
        <f t="shared" si="1"/>
        <v>-3635735.4000000004</v>
      </c>
    </row>
    <row r="107" spans="1:10" ht="10.5" customHeight="1" x14ac:dyDescent="0.2">
      <c r="A107" s="25">
        <v>43854</v>
      </c>
      <c r="B107" s="26" t="s">
        <v>139</v>
      </c>
      <c r="C107" s="26" t="s">
        <v>541</v>
      </c>
      <c r="D107" s="26" t="s">
        <v>310</v>
      </c>
      <c r="E107" s="26" t="s">
        <v>135</v>
      </c>
      <c r="F107" s="27">
        <v>147000</v>
      </c>
      <c r="G107" s="27">
        <v>0</v>
      </c>
      <c r="H107" s="27">
        <v>147000</v>
      </c>
      <c r="I107" s="27">
        <v>0</v>
      </c>
      <c r="J107" s="27">
        <f t="shared" si="1"/>
        <v>-3782735.4000000004</v>
      </c>
    </row>
    <row r="108" spans="1:10" ht="10.5" customHeight="1" x14ac:dyDescent="0.2">
      <c r="A108" s="25">
        <v>43854</v>
      </c>
      <c r="B108" s="26" t="s">
        <v>139</v>
      </c>
      <c r="C108" s="26" t="s">
        <v>539</v>
      </c>
      <c r="D108" s="26" t="s">
        <v>312</v>
      </c>
      <c r="E108" s="26" t="s">
        <v>135</v>
      </c>
      <c r="F108" s="27">
        <v>108300</v>
      </c>
      <c r="G108" s="27">
        <v>0</v>
      </c>
      <c r="H108" s="27">
        <v>108300</v>
      </c>
      <c r="I108" s="27">
        <v>0</v>
      </c>
      <c r="J108" s="27">
        <f t="shared" si="1"/>
        <v>-3891035.4000000004</v>
      </c>
    </row>
    <row r="109" spans="1:10" ht="10.5" customHeight="1" x14ac:dyDescent="0.2">
      <c r="A109" s="25">
        <v>43854</v>
      </c>
      <c r="B109" s="26" t="s">
        <v>139</v>
      </c>
      <c r="C109" s="26" t="s">
        <v>544</v>
      </c>
      <c r="D109" s="26" t="s">
        <v>314</v>
      </c>
      <c r="E109" s="26" t="s">
        <v>135</v>
      </c>
      <c r="F109" s="27">
        <v>108000</v>
      </c>
      <c r="G109" s="27">
        <v>0</v>
      </c>
      <c r="H109" s="27">
        <v>108000</v>
      </c>
      <c r="I109" s="27">
        <v>0</v>
      </c>
      <c r="J109" s="27">
        <f t="shared" si="1"/>
        <v>-3999035.4000000004</v>
      </c>
    </row>
    <row r="110" spans="1:10" ht="10.5" customHeight="1" x14ac:dyDescent="0.2">
      <c r="A110" s="25">
        <v>43854</v>
      </c>
      <c r="B110" s="26" t="s">
        <v>139</v>
      </c>
      <c r="C110" s="26" t="s">
        <v>542</v>
      </c>
      <c r="D110" s="26" t="s">
        <v>311</v>
      </c>
      <c r="E110" s="26" t="s">
        <v>135</v>
      </c>
      <c r="F110" s="27">
        <v>127200</v>
      </c>
      <c r="G110" s="27">
        <v>0</v>
      </c>
      <c r="H110" s="27">
        <v>127200</v>
      </c>
      <c r="I110" s="27">
        <v>0</v>
      </c>
      <c r="J110" s="27">
        <f t="shared" si="1"/>
        <v>-4126235.4000000004</v>
      </c>
    </row>
    <row r="111" spans="1:10" ht="10.5" customHeight="1" x14ac:dyDescent="0.2">
      <c r="A111" s="25">
        <v>43854</v>
      </c>
      <c r="B111" s="26" t="s">
        <v>139</v>
      </c>
      <c r="C111" s="26" t="s">
        <v>543</v>
      </c>
      <c r="D111" s="26" t="s">
        <v>313</v>
      </c>
      <c r="E111" s="26" t="s">
        <v>135</v>
      </c>
      <c r="F111" s="27">
        <v>73500</v>
      </c>
      <c r="G111" s="27">
        <v>0</v>
      </c>
      <c r="H111" s="27">
        <v>73500</v>
      </c>
      <c r="I111" s="27">
        <v>0</v>
      </c>
      <c r="J111" s="27">
        <f t="shared" si="1"/>
        <v>-4199735.4000000004</v>
      </c>
    </row>
    <row r="112" spans="1:10" ht="10.5" customHeight="1" x14ac:dyDescent="0.2">
      <c r="A112" s="25">
        <v>43854</v>
      </c>
      <c r="B112" s="26" t="s">
        <v>139</v>
      </c>
      <c r="C112" s="26" t="s">
        <v>540</v>
      </c>
      <c r="D112" s="26" t="s">
        <v>315</v>
      </c>
      <c r="E112" s="26" t="s">
        <v>135</v>
      </c>
      <c r="F112" s="27">
        <v>30250</v>
      </c>
      <c r="G112" s="27">
        <v>0</v>
      </c>
      <c r="H112" s="27">
        <v>30250</v>
      </c>
      <c r="I112" s="27">
        <v>0</v>
      </c>
      <c r="J112" s="27">
        <f t="shared" si="1"/>
        <v>-4229985.4000000004</v>
      </c>
    </row>
    <row r="113" spans="1:10" ht="10.5" customHeight="1" x14ac:dyDescent="0.2">
      <c r="A113" s="25">
        <v>43888</v>
      </c>
      <c r="B113" s="26" t="s">
        <v>139</v>
      </c>
      <c r="C113" s="26" t="s">
        <v>548</v>
      </c>
      <c r="D113" s="26" t="s">
        <v>316</v>
      </c>
      <c r="E113" s="26" t="s">
        <v>135</v>
      </c>
      <c r="F113" s="27">
        <v>108000</v>
      </c>
      <c r="G113" s="27">
        <v>0</v>
      </c>
      <c r="H113" s="27">
        <v>108000</v>
      </c>
      <c r="I113" s="27">
        <v>0</v>
      </c>
      <c r="J113" s="27">
        <f t="shared" si="1"/>
        <v>-4337985.4000000004</v>
      </c>
    </row>
    <row r="114" spans="1:10" ht="10.5" customHeight="1" x14ac:dyDescent="0.2">
      <c r="A114" s="25">
        <v>43888</v>
      </c>
      <c r="B114" s="26" t="s">
        <v>139</v>
      </c>
      <c r="C114" s="26" t="s">
        <v>549</v>
      </c>
      <c r="D114" s="26" t="s">
        <v>318</v>
      </c>
      <c r="E114" s="26" t="s">
        <v>135</v>
      </c>
      <c r="F114" s="27">
        <v>30250</v>
      </c>
      <c r="G114" s="27">
        <v>0</v>
      </c>
      <c r="H114" s="27">
        <v>30250</v>
      </c>
      <c r="I114" s="27">
        <v>0</v>
      </c>
      <c r="J114" s="27">
        <f t="shared" si="1"/>
        <v>-4368235.4000000004</v>
      </c>
    </row>
    <row r="115" spans="1:10" ht="10.5" customHeight="1" x14ac:dyDescent="0.2">
      <c r="A115" s="25">
        <v>43888</v>
      </c>
      <c r="B115" s="26" t="s">
        <v>139</v>
      </c>
      <c r="C115" s="26" t="s">
        <v>547</v>
      </c>
      <c r="D115" s="26" t="s">
        <v>317</v>
      </c>
      <c r="E115" s="26" t="s">
        <v>135</v>
      </c>
      <c r="F115" s="27">
        <v>73500</v>
      </c>
      <c r="G115" s="27">
        <v>0</v>
      </c>
      <c r="H115" s="27">
        <v>73500</v>
      </c>
      <c r="I115" s="27">
        <v>0</v>
      </c>
      <c r="J115" s="27">
        <f t="shared" si="1"/>
        <v>-4441735.4000000004</v>
      </c>
    </row>
    <row r="116" spans="1:10" ht="10.5" customHeight="1" x14ac:dyDescent="0.2">
      <c r="A116" s="25">
        <v>43888</v>
      </c>
      <c r="B116" s="26" t="s">
        <v>139</v>
      </c>
      <c r="C116" s="26" t="s">
        <v>550</v>
      </c>
      <c r="D116" s="26" t="s">
        <v>320</v>
      </c>
      <c r="E116" s="26" t="s">
        <v>135</v>
      </c>
      <c r="F116" s="27">
        <v>127200</v>
      </c>
      <c r="G116" s="27">
        <v>0</v>
      </c>
      <c r="H116" s="27">
        <v>127200</v>
      </c>
      <c r="I116" s="27">
        <v>0</v>
      </c>
      <c r="J116" s="27">
        <f t="shared" si="1"/>
        <v>-4568935.4000000004</v>
      </c>
    </row>
    <row r="117" spans="1:10" ht="10.5" customHeight="1" x14ac:dyDescent="0.2">
      <c r="A117" s="25">
        <v>43888</v>
      </c>
      <c r="B117" s="26" t="s">
        <v>139</v>
      </c>
      <c r="C117" s="26" t="s">
        <v>546</v>
      </c>
      <c r="D117" s="26" t="s">
        <v>319</v>
      </c>
      <c r="E117" s="26" t="s">
        <v>135</v>
      </c>
      <c r="F117" s="27">
        <v>147000</v>
      </c>
      <c r="G117" s="27">
        <v>0</v>
      </c>
      <c r="H117" s="27">
        <v>147000</v>
      </c>
      <c r="I117" s="27">
        <v>0</v>
      </c>
      <c r="J117" s="27">
        <f t="shared" si="1"/>
        <v>-4715935.4000000004</v>
      </c>
    </row>
    <row r="118" spans="1:10" ht="10.5" customHeight="1" x14ac:dyDescent="0.2">
      <c r="A118" s="25">
        <v>43888</v>
      </c>
      <c r="B118" s="26" t="s">
        <v>139</v>
      </c>
      <c r="C118" s="26" t="s">
        <v>545</v>
      </c>
      <c r="D118" s="26" t="s">
        <v>321</v>
      </c>
      <c r="E118" s="26" t="s">
        <v>135</v>
      </c>
      <c r="F118" s="27">
        <v>108300</v>
      </c>
      <c r="G118" s="27">
        <v>0</v>
      </c>
      <c r="H118" s="27">
        <v>108300</v>
      </c>
      <c r="I118" s="27">
        <v>0</v>
      </c>
      <c r="J118" s="27">
        <f t="shared" si="1"/>
        <v>-4824235.4000000004</v>
      </c>
    </row>
    <row r="119" spans="1:10" ht="10.5" customHeight="1" x14ac:dyDescent="0.2">
      <c r="A119" s="25">
        <v>43917</v>
      </c>
      <c r="B119" s="26" t="s">
        <v>139</v>
      </c>
      <c r="C119" s="26" t="s">
        <v>555</v>
      </c>
      <c r="D119" s="26" t="s">
        <v>325</v>
      </c>
      <c r="E119" s="26" t="s">
        <v>135</v>
      </c>
      <c r="F119" s="27">
        <v>108000</v>
      </c>
      <c r="G119" s="27">
        <v>0</v>
      </c>
      <c r="H119" s="27">
        <v>108000</v>
      </c>
      <c r="I119" s="27">
        <v>0</v>
      </c>
      <c r="J119" s="27">
        <f t="shared" si="1"/>
        <v>-4932235.4000000004</v>
      </c>
    </row>
    <row r="120" spans="1:10" ht="10.5" customHeight="1" x14ac:dyDescent="0.2">
      <c r="A120" s="25">
        <v>43917</v>
      </c>
      <c r="B120" s="26" t="s">
        <v>139</v>
      </c>
      <c r="C120" s="26" t="s">
        <v>556</v>
      </c>
      <c r="D120" s="26" t="s">
        <v>324</v>
      </c>
      <c r="E120" s="26" t="s">
        <v>135</v>
      </c>
      <c r="F120" s="27">
        <v>108300</v>
      </c>
      <c r="G120" s="27">
        <v>0</v>
      </c>
      <c r="H120" s="27">
        <v>108300</v>
      </c>
      <c r="I120" s="27">
        <v>0</v>
      </c>
      <c r="J120" s="27">
        <f t="shared" si="1"/>
        <v>-5040535.4000000004</v>
      </c>
    </row>
    <row r="121" spans="1:10" ht="10.5" customHeight="1" x14ac:dyDescent="0.2">
      <c r="A121" s="25">
        <v>43917</v>
      </c>
      <c r="B121" s="26" t="s">
        <v>139</v>
      </c>
      <c r="C121" s="26" t="s">
        <v>554</v>
      </c>
      <c r="D121" s="26" t="s">
        <v>326</v>
      </c>
      <c r="E121" s="26" t="s">
        <v>135</v>
      </c>
      <c r="F121" s="27">
        <v>127200</v>
      </c>
      <c r="G121" s="27">
        <v>0</v>
      </c>
      <c r="H121" s="27">
        <v>127200</v>
      </c>
      <c r="I121" s="27">
        <v>0</v>
      </c>
      <c r="J121" s="27">
        <f t="shared" si="1"/>
        <v>-5167735.4000000004</v>
      </c>
    </row>
    <row r="122" spans="1:10" ht="10.5" customHeight="1" x14ac:dyDescent="0.2">
      <c r="A122" s="25">
        <v>43917</v>
      </c>
      <c r="B122" s="26" t="s">
        <v>139</v>
      </c>
      <c r="C122" s="26" t="s">
        <v>553</v>
      </c>
      <c r="D122" s="26" t="s">
        <v>327</v>
      </c>
      <c r="E122" s="26" t="s">
        <v>135</v>
      </c>
      <c r="F122" s="27">
        <v>30250</v>
      </c>
      <c r="G122" s="27">
        <v>0</v>
      </c>
      <c r="H122" s="27">
        <v>30250</v>
      </c>
      <c r="I122" s="27">
        <v>0</v>
      </c>
      <c r="J122" s="27">
        <f t="shared" si="1"/>
        <v>-5197985.4000000004</v>
      </c>
    </row>
    <row r="123" spans="1:10" ht="10.5" customHeight="1" x14ac:dyDescent="0.2">
      <c r="A123" s="25">
        <v>43917</v>
      </c>
      <c r="B123" s="26" t="s">
        <v>139</v>
      </c>
      <c r="C123" s="26" t="s">
        <v>552</v>
      </c>
      <c r="D123" s="26" t="s">
        <v>322</v>
      </c>
      <c r="E123" s="26" t="s">
        <v>135</v>
      </c>
      <c r="F123" s="27">
        <v>73500</v>
      </c>
      <c r="G123" s="27">
        <v>0</v>
      </c>
      <c r="H123" s="27">
        <v>73500</v>
      </c>
      <c r="I123" s="27">
        <v>0</v>
      </c>
      <c r="J123" s="27">
        <f t="shared" si="1"/>
        <v>-5271485.4000000004</v>
      </c>
    </row>
    <row r="124" spans="1:10" ht="10.5" customHeight="1" x14ac:dyDescent="0.2">
      <c r="A124" s="25">
        <v>43917</v>
      </c>
      <c r="B124" s="26" t="s">
        <v>139</v>
      </c>
      <c r="C124" s="26" t="s">
        <v>551</v>
      </c>
      <c r="D124" s="26" t="s">
        <v>323</v>
      </c>
      <c r="E124" s="26" t="s">
        <v>135</v>
      </c>
      <c r="F124" s="27">
        <v>147000</v>
      </c>
      <c r="G124" s="27">
        <v>0</v>
      </c>
      <c r="H124" s="27">
        <v>147000</v>
      </c>
      <c r="I124" s="27">
        <v>0</v>
      </c>
      <c r="J124" s="27">
        <f t="shared" si="1"/>
        <v>-5418485.4000000004</v>
      </c>
    </row>
    <row r="125" spans="1:10" ht="10.5" customHeight="1" x14ac:dyDescent="0.2">
      <c r="A125" s="25">
        <v>43949</v>
      </c>
      <c r="B125" s="26" t="s">
        <v>139</v>
      </c>
      <c r="C125" s="26" t="s">
        <v>561</v>
      </c>
      <c r="D125" s="26" t="s">
        <v>332</v>
      </c>
      <c r="E125" s="26" t="s">
        <v>135</v>
      </c>
      <c r="F125" s="27">
        <v>73500</v>
      </c>
      <c r="G125" s="27">
        <v>0</v>
      </c>
      <c r="H125" s="27">
        <v>73500</v>
      </c>
      <c r="I125" s="27">
        <v>0</v>
      </c>
      <c r="J125" s="27">
        <f t="shared" si="1"/>
        <v>-5491985.4000000004</v>
      </c>
    </row>
    <row r="126" spans="1:10" ht="10.5" customHeight="1" x14ac:dyDescent="0.2">
      <c r="A126" s="25">
        <v>43949</v>
      </c>
      <c r="B126" s="26" t="s">
        <v>139</v>
      </c>
      <c r="C126" s="26" t="s">
        <v>558</v>
      </c>
      <c r="D126" s="26" t="s">
        <v>469</v>
      </c>
      <c r="E126" s="26" t="s">
        <v>135</v>
      </c>
      <c r="F126" s="27">
        <v>30250</v>
      </c>
      <c r="G126" s="27">
        <v>0</v>
      </c>
      <c r="H126" s="27">
        <v>30250</v>
      </c>
      <c r="I126" s="27">
        <v>0</v>
      </c>
      <c r="J126" s="27">
        <f t="shared" si="1"/>
        <v>-5522235.4000000004</v>
      </c>
    </row>
    <row r="127" spans="1:10" ht="10.5" customHeight="1" x14ac:dyDescent="0.2">
      <c r="A127" s="25">
        <v>43949</v>
      </c>
      <c r="B127" s="26" t="s">
        <v>139</v>
      </c>
      <c r="C127" s="26" t="s">
        <v>562</v>
      </c>
      <c r="D127" s="26" t="s">
        <v>328</v>
      </c>
      <c r="E127" s="26" t="s">
        <v>135</v>
      </c>
      <c r="F127" s="27">
        <v>147000</v>
      </c>
      <c r="G127" s="27">
        <v>0</v>
      </c>
      <c r="H127" s="27">
        <v>147000</v>
      </c>
      <c r="I127" s="27">
        <v>0</v>
      </c>
      <c r="J127" s="27">
        <f t="shared" si="1"/>
        <v>-5669235.4000000004</v>
      </c>
    </row>
    <row r="128" spans="1:10" ht="10.5" customHeight="1" x14ac:dyDescent="0.2">
      <c r="A128" s="25">
        <v>43949</v>
      </c>
      <c r="B128" s="26" t="s">
        <v>139</v>
      </c>
      <c r="C128" s="26" t="s">
        <v>557</v>
      </c>
      <c r="D128" s="26" t="s">
        <v>330</v>
      </c>
      <c r="E128" s="26" t="s">
        <v>135</v>
      </c>
      <c r="F128" s="27">
        <v>108000</v>
      </c>
      <c r="G128" s="27">
        <v>0</v>
      </c>
      <c r="H128" s="27">
        <v>108000</v>
      </c>
      <c r="I128" s="27">
        <v>0</v>
      </c>
      <c r="J128" s="27">
        <f t="shared" si="1"/>
        <v>-5777235.4000000004</v>
      </c>
    </row>
    <row r="129" spans="1:10" ht="10.5" customHeight="1" x14ac:dyDescent="0.2">
      <c r="A129" s="25">
        <v>43949</v>
      </c>
      <c r="B129" s="26" t="s">
        <v>139</v>
      </c>
      <c r="C129" s="26" t="s">
        <v>560</v>
      </c>
      <c r="D129" s="26" t="s">
        <v>329</v>
      </c>
      <c r="E129" s="26" t="s">
        <v>135</v>
      </c>
      <c r="F129" s="27">
        <v>127200</v>
      </c>
      <c r="G129" s="27">
        <v>0</v>
      </c>
      <c r="H129" s="27">
        <v>127200</v>
      </c>
      <c r="I129" s="27">
        <v>0</v>
      </c>
      <c r="J129" s="27">
        <f t="shared" si="1"/>
        <v>-5904435.4000000004</v>
      </c>
    </row>
    <row r="130" spans="1:10" ht="10.5" customHeight="1" x14ac:dyDescent="0.2">
      <c r="A130" s="25">
        <v>43949</v>
      </c>
      <c r="B130" s="26" t="s">
        <v>139</v>
      </c>
      <c r="C130" s="26" t="s">
        <v>559</v>
      </c>
      <c r="D130" s="26" t="s">
        <v>331</v>
      </c>
      <c r="E130" s="26" t="s">
        <v>135</v>
      </c>
      <c r="F130" s="27">
        <v>108300</v>
      </c>
      <c r="G130" s="27">
        <v>0</v>
      </c>
      <c r="H130" s="27">
        <v>108300</v>
      </c>
      <c r="I130" s="27">
        <v>0</v>
      </c>
      <c r="J130" s="27">
        <f t="shared" si="1"/>
        <v>-6012735.4000000004</v>
      </c>
    </row>
    <row r="131" spans="1:10" ht="10.5" customHeight="1" x14ac:dyDescent="0.2">
      <c r="A131" s="25">
        <v>44012</v>
      </c>
      <c r="B131" s="26" t="s">
        <v>139</v>
      </c>
      <c r="C131" s="26" t="s">
        <v>568</v>
      </c>
      <c r="D131" s="26" t="s">
        <v>334</v>
      </c>
      <c r="E131" s="26" t="s">
        <v>135</v>
      </c>
      <c r="F131" s="27">
        <v>108300</v>
      </c>
      <c r="G131" s="27">
        <v>0</v>
      </c>
      <c r="H131" s="27">
        <v>108300</v>
      </c>
      <c r="I131" s="27">
        <v>0</v>
      </c>
      <c r="J131" s="27">
        <f t="shared" si="1"/>
        <v>-6121035.4000000004</v>
      </c>
    </row>
    <row r="132" spans="1:10" ht="10.5" customHeight="1" x14ac:dyDescent="0.2">
      <c r="A132" s="25">
        <v>44012</v>
      </c>
      <c r="B132" s="26" t="s">
        <v>139</v>
      </c>
      <c r="C132" s="26" t="s">
        <v>570</v>
      </c>
      <c r="D132" s="26" t="s">
        <v>342</v>
      </c>
      <c r="E132" s="26" t="s">
        <v>135</v>
      </c>
      <c r="F132" s="27">
        <v>147000</v>
      </c>
      <c r="G132" s="27">
        <v>0</v>
      </c>
      <c r="H132" s="27">
        <v>147000</v>
      </c>
      <c r="I132" s="27">
        <v>0</v>
      </c>
      <c r="J132" s="27">
        <f t="shared" si="1"/>
        <v>-6268035.4000000004</v>
      </c>
    </row>
    <row r="133" spans="1:10" ht="10.5" customHeight="1" x14ac:dyDescent="0.2">
      <c r="A133" s="25">
        <v>44012</v>
      </c>
      <c r="B133" s="26" t="s">
        <v>139</v>
      </c>
      <c r="C133" s="26" t="s">
        <v>565</v>
      </c>
      <c r="D133" s="26" t="s">
        <v>333</v>
      </c>
      <c r="E133" s="26" t="s">
        <v>135</v>
      </c>
      <c r="F133" s="27">
        <v>147000</v>
      </c>
      <c r="G133" s="27">
        <v>0</v>
      </c>
      <c r="H133" s="27">
        <v>147000</v>
      </c>
      <c r="I133" s="27">
        <v>0</v>
      </c>
      <c r="J133" s="27">
        <f t="shared" si="1"/>
        <v>-6415035.4000000004</v>
      </c>
    </row>
    <row r="134" spans="1:10" ht="10.5" customHeight="1" x14ac:dyDescent="0.2">
      <c r="A134" s="25">
        <v>44012</v>
      </c>
      <c r="B134" s="26" t="s">
        <v>139</v>
      </c>
      <c r="C134" s="26" t="s">
        <v>569</v>
      </c>
      <c r="D134" s="26" t="s">
        <v>339</v>
      </c>
      <c r="E134" s="26" t="s">
        <v>135</v>
      </c>
      <c r="F134" s="27">
        <v>127200</v>
      </c>
      <c r="G134" s="27">
        <v>0</v>
      </c>
      <c r="H134" s="27">
        <v>127200</v>
      </c>
      <c r="I134" s="27">
        <v>0</v>
      </c>
      <c r="J134" s="27">
        <f t="shared" si="1"/>
        <v>-6542235.4000000004</v>
      </c>
    </row>
    <row r="135" spans="1:10" ht="10.5" customHeight="1" x14ac:dyDescent="0.2">
      <c r="A135" s="25">
        <v>44012</v>
      </c>
      <c r="B135" s="26" t="s">
        <v>139</v>
      </c>
      <c r="C135" s="26" t="s">
        <v>564</v>
      </c>
      <c r="D135" s="26" t="s">
        <v>336</v>
      </c>
      <c r="E135" s="26" t="s">
        <v>135</v>
      </c>
      <c r="F135" s="27">
        <v>127200</v>
      </c>
      <c r="G135" s="27">
        <v>0</v>
      </c>
      <c r="H135" s="27">
        <v>127200</v>
      </c>
      <c r="I135" s="27">
        <v>0</v>
      </c>
      <c r="J135" s="27">
        <f t="shared" si="1"/>
        <v>-6669435.4000000004</v>
      </c>
    </row>
    <row r="136" spans="1:10" ht="10.5" customHeight="1" x14ac:dyDescent="0.2">
      <c r="A136" s="25">
        <v>44012</v>
      </c>
      <c r="B136" s="26" t="s">
        <v>139</v>
      </c>
      <c r="C136" s="26" t="s">
        <v>573</v>
      </c>
      <c r="D136" s="26" t="s">
        <v>341</v>
      </c>
      <c r="E136" s="26" t="s">
        <v>135</v>
      </c>
      <c r="F136" s="27">
        <v>73500</v>
      </c>
      <c r="G136" s="27">
        <v>0</v>
      </c>
      <c r="H136" s="27">
        <v>73500</v>
      </c>
      <c r="I136" s="27">
        <v>0</v>
      </c>
      <c r="J136" s="27">
        <f t="shared" si="1"/>
        <v>-6742935.4000000004</v>
      </c>
    </row>
    <row r="137" spans="1:10" ht="10.5" customHeight="1" x14ac:dyDescent="0.2">
      <c r="A137" s="25">
        <v>44012</v>
      </c>
      <c r="B137" s="26" t="s">
        <v>139</v>
      </c>
      <c r="C137" s="26" t="s">
        <v>574</v>
      </c>
      <c r="D137" s="26" t="s">
        <v>343</v>
      </c>
      <c r="E137" s="26" t="s">
        <v>135</v>
      </c>
      <c r="F137" s="27">
        <v>30250</v>
      </c>
      <c r="G137" s="27">
        <v>0</v>
      </c>
      <c r="H137" s="27">
        <v>30250</v>
      </c>
      <c r="I137" s="27">
        <v>0</v>
      </c>
      <c r="J137" s="27">
        <f t="shared" ref="J137:J200" si="2">((J136 + I137) - H137)</f>
        <v>-6773185.4000000004</v>
      </c>
    </row>
    <row r="138" spans="1:10" ht="10.5" customHeight="1" x14ac:dyDescent="0.2">
      <c r="A138" s="25">
        <v>44012</v>
      </c>
      <c r="B138" s="26" t="s">
        <v>139</v>
      </c>
      <c r="C138" s="26" t="s">
        <v>571</v>
      </c>
      <c r="D138" s="26" t="s">
        <v>340</v>
      </c>
      <c r="E138" s="26" t="s">
        <v>135</v>
      </c>
      <c r="F138" s="27">
        <v>108300</v>
      </c>
      <c r="G138" s="27">
        <v>0</v>
      </c>
      <c r="H138" s="27">
        <v>108300</v>
      </c>
      <c r="I138" s="27">
        <v>0</v>
      </c>
      <c r="J138" s="27">
        <f t="shared" si="2"/>
        <v>-6881485.4000000004</v>
      </c>
    </row>
    <row r="139" spans="1:10" ht="10.5" customHeight="1" x14ac:dyDescent="0.2">
      <c r="A139" s="25">
        <v>44012</v>
      </c>
      <c r="B139" s="26" t="s">
        <v>139</v>
      </c>
      <c r="C139" s="26" t="s">
        <v>563</v>
      </c>
      <c r="D139" s="26" t="s">
        <v>335</v>
      </c>
      <c r="E139" s="26" t="s">
        <v>135</v>
      </c>
      <c r="F139" s="27">
        <v>73500</v>
      </c>
      <c r="G139" s="27">
        <v>0</v>
      </c>
      <c r="H139" s="27">
        <v>73500</v>
      </c>
      <c r="I139" s="27">
        <v>0</v>
      </c>
      <c r="J139" s="27">
        <f t="shared" si="2"/>
        <v>-6954985.4000000004</v>
      </c>
    </row>
    <row r="140" spans="1:10" ht="10.5" customHeight="1" x14ac:dyDescent="0.2">
      <c r="A140" s="25">
        <v>44012</v>
      </c>
      <c r="B140" s="26" t="s">
        <v>139</v>
      </c>
      <c r="C140" s="26" t="s">
        <v>572</v>
      </c>
      <c r="D140" s="26" t="s">
        <v>344</v>
      </c>
      <c r="E140" s="26" t="s">
        <v>135</v>
      </c>
      <c r="F140" s="27">
        <v>108000</v>
      </c>
      <c r="G140" s="27">
        <v>0</v>
      </c>
      <c r="H140" s="27">
        <v>108000</v>
      </c>
      <c r="I140" s="27">
        <v>0</v>
      </c>
      <c r="J140" s="27">
        <f t="shared" si="2"/>
        <v>-7062985.4000000004</v>
      </c>
    </row>
    <row r="141" spans="1:10" ht="10.5" customHeight="1" x14ac:dyDescent="0.2">
      <c r="A141" s="25">
        <v>44012</v>
      </c>
      <c r="B141" s="26" t="s">
        <v>139</v>
      </c>
      <c r="C141" s="26" t="s">
        <v>567</v>
      </c>
      <c r="D141" s="26" t="s">
        <v>337</v>
      </c>
      <c r="E141" s="26" t="s">
        <v>135</v>
      </c>
      <c r="F141" s="27">
        <v>108000</v>
      </c>
      <c r="G141" s="27">
        <v>0</v>
      </c>
      <c r="H141" s="27">
        <v>108000</v>
      </c>
      <c r="I141" s="27">
        <v>0</v>
      </c>
      <c r="J141" s="27">
        <f t="shared" si="2"/>
        <v>-7170985.4000000004</v>
      </c>
    </row>
    <row r="142" spans="1:10" ht="10.5" customHeight="1" x14ac:dyDescent="0.2">
      <c r="A142" s="25">
        <v>44012</v>
      </c>
      <c r="B142" s="26" t="s">
        <v>139</v>
      </c>
      <c r="C142" s="26" t="s">
        <v>566</v>
      </c>
      <c r="D142" s="26" t="s">
        <v>338</v>
      </c>
      <c r="E142" s="26" t="s">
        <v>135</v>
      </c>
      <c r="F142" s="27">
        <v>30250</v>
      </c>
      <c r="G142" s="27">
        <v>0</v>
      </c>
      <c r="H142" s="27">
        <v>30250</v>
      </c>
      <c r="I142" s="27">
        <v>0</v>
      </c>
      <c r="J142" s="27">
        <f t="shared" si="2"/>
        <v>-7201235.4000000004</v>
      </c>
    </row>
    <row r="143" spans="1:10" ht="10.5" customHeight="1" x14ac:dyDescent="0.2">
      <c r="A143" s="25">
        <v>44040</v>
      </c>
      <c r="B143" s="26" t="s">
        <v>139</v>
      </c>
      <c r="C143" s="26" t="s">
        <v>516</v>
      </c>
      <c r="D143" s="26" t="s">
        <v>346</v>
      </c>
      <c r="E143" s="26" t="s">
        <v>135</v>
      </c>
      <c r="F143" s="27">
        <v>127200</v>
      </c>
      <c r="G143" s="27">
        <v>0</v>
      </c>
      <c r="H143" s="27">
        <v>127200</v>
      </c>
      <c r="I143" s="27">
        <v>0</v>
      </c>
      <c r="J143" s="27">
        <f t="shared" si="2"/>
        <v>-7328435.4000000004</v>
      </c>
    </row>
    <row r="144" spans="1:10" ht="10.5" customHeight="1" x14ac:dyDescent="0.2">
      <c r="A144" s="25">
        <v>44040</v>
      </c>
      <c r="B144" s="26" t="s">
        <v>139</v>
      </c>
      <c r="C144" s="26" t="s">
        <v>576</v>
      </c>
      <c r="D144" s="26" t="s">
        <v>348</v>
      </c>
      <c r="E144" s="26" t="s">
        <v>135</v>
      </c>
      <c r="F144" s="27">
        <v>108300</v>
      </c>
      <c r="G144" s="27">
        <v>0</v>
      </c>
      <c r="H144" s="27">
        <v>108300</v>
      </c>
      <c r="I144" s="27">
        <v>0</v>
      </c>
      <c r="J144" s="27">
        <f t="shared" si="2"/>
        <v>-7436735.4000000004</v>
      </c>
    </row>
    <row r="145" spans="1:10" ht="10.5" customHeight="1" x14ac:dyDescent="0.2">
      <c r="A145" s="25">
        <v>44040</v>
      </c>
      <c r="B145" s="26" t="s">
        <v>139</v>
      </c>
      <c r="C145" s="26" t="s">
        <v>520</v>
      </c>
      <c r="D145" s="26" t="s">
        <v>345</v>
      </c>
      <c r="E145" s="26" t="s">
        <v>135</v>
      </c>
      <c r="F145" s="27">
        <v>30250</v>
      </c>
      <c r="G145" s="27">
        <v>0</v>
      </c>
      <c r="H145" s="27">
        <v>30250</v>
      </c>
      <c r="I145" s="27">
        <v>0</v>
      </c>
      <c r="J145" s="27">
        <f t="shared" si="2"/>
        <v>-7466985.4000000004</v>
      </c>
    </row>
    <row r="146" spans="1:10" ht="10.5" customHeight="1" x14ac:dyDescent="0.2">
      <c r="A146" s="25">
        <v>44040</v>
      </c>
      <c r="B146" s="26" t="s">
        <v>139</v>
      </c>
      <c r="C146" s="26" t="s">
        <v>577</v>
      </c>
      <c r="D146" s="26" t="s">
        <v>349</v>
      </c>
      <c r="E146" s="26" t="s">
        <v>135</v>
      </c>
      <c r="F146" s="27">
        <v>73500</v>
      </c>
      <c r="G146" s="27">
        <v>0</v>
      </c>
      <c r="H146" s="27">
        <v>73500</v>
      </c>
      <c r="I146" s="27">
        <v>0</v>
      </c>
      <c r="J146" s="27">
        <f t="shared" si="2"/>
        <v>-7540485.4000000004</v>
      </c>
    </row>
    <row r="147" spans="1:10" ht="10.5" customHeight="1" x14ac:dyDescent="0.2">
      <c r="A147" s="25">
        <v>44040</v>
      </c>
      <c r="B147" s="26" t="s">
        <v>139</v>
      </c>
      <c r="C147" s="26" t="s">
        <v>575</v>
      </c>
      <c r="D147" s="26" t="s">
        <v>351</v>
      </c>
      <c r="E147" s="26" t="s">
        <v>135</v>
      </c>
      <c r="F147" s="27">
        <v>108000</v>
      </c>
      <c r="G147" s="27">
        <v>0</v>
      </c>
      <c r="H147" s="27">
        <v>108000</v>
      </c>
      <c r="I147" s="27">
        <v>0</v>
      </c>
      <c r="J147" s="27">
        <f t="shared" si="2"/>
        <v>-7648485.4000000004</v>
      </c>
    </row>
    <row r="148" spans="1:10" ht="10.5" customHeight="1" x14ac:dyDescent="0.2">
      <c r="A148" s="25">
        <v>44040</v>
      </c>
      <c r="B148" s="26" t="s">
        <v>139</v>
      </c>
      <c r="C148" s="26" t="s">
        <v>578</v>
      </c>
      <c r="D148" s="26" t="s">
        <v>350</v>
      </c>
      <c r="E148" s="26" t="s">
        <v>135</v>
      </c>
      <c r="F148" s="27">
        <v>147000</v>
      </c>
      <c r="G148" s="27">
        <v>0</v>
      </c>
      <c r="H148" s="27">
        <v>147000</v>
      </c>
      <c r="I148" s="27">
        <v>0</v>
      </c>
      <c r="J148" s="27">
        <f t="shared" si="2"/>
        <v>-7795485.4000000004</v>
      </c>
    </row>
    <row r="149" spans="1:10" ht="10.5" customHeight="1" x14ac:dyDescent="0.2">
      <c r="A149" s="25">
        <v>44069</v>
      </c>
      <c r="B149" s="26" t="s">
        <v>139</v>
      </c>
      <c r="C149" s="26" t="s">
        <v>581</v>
      </c>
      <c r="D149" s="26" t="s">
        <v>352</v>
      </c>
      <c r="E149" s="26" t="s">
        <v>135</v>
      </c>
      <c r="F149" s="27">
        <v>73500</v>
      </c>
      <c r="G149" s="27">
        <v>0</v>
      </c>
      <c r="H149" s="27">
        <v>73500</v>
      </c>
      <c r="I149" s="27">
        <v>0</v>
      </c>
      <c r="J149" s="27">
        <f t="shared" si="2"/>
        <v>-7868985.4000000004</v>
      </c>
    </row>
    <row r="150" spans="1:10" ht="10.5" customHeight="1" x14ac:dyDescent="0.2">
      <c r="A150" s="25">
        <v>44069</v>
      </c>
      <c r="B150" s="26" t="s">
        <v>139</v>
      </c>
      <c r="C150" s="26" t="s">
        <v>514</v>
      </c>
      <c r="D150" s="26" t="s">
        <v>354</v>
      </c>
      <c r="E150" s="26" t="s">
        <v>135</v>
      </c>
      <c r="F150" s="27">
        <v>127200</v>
      </c>
      <c r="G150" s="27">
        <v>0</v>
      </c>
      <c r="H150" s="27">
        <v>127200</v>
      </c>
      <c r="I150" s="27">
        <v>0</v>
      </c>
      <c r="J150" s="27">
        <f t="shared" si="2"/>
        <v>-7996185.4000000004</v>
      </c>
    </row>
    <row r="151" spans="1:10" ht="10.7" customHeight="1" x14ac:dyDescent="0.2">
      <c r="A151" s="25">
        <v>44069</v>
      </c>
      <c r="B151" s="26" t="s">
        <v>139</v>
      </c>
      <c r="C151" s="30" t="s">
        <v>586</v>
      </c>
      <c r="D151" s="26" t="s">
        <v>347</v>
      </c>
      <c r="E151" s="26" t="s">
        <v>135</v>
      </c>
      <c r="F151" s="27">
        <v>30250</v>
      </c>
      <c r="G151" s="27">
        <v>0</v>
      </c>
      <c r="H151" s="27">
        <v>30250</v>
      </c>
      <c r="I151" s="27">
        <v>0</v>
      </c>
      <c r="J151" s="27">
        <f t="shared" si="2"/>
        <v>-8026435.4000000004</v>
      </c>
    </row>
    <row r="152" spans="1:10" ht="10.5" customHeight="1" x14ac:dyDescent="0.2">
      <c r="A152" s="25">
        <v>44069</v>
      </c>
      <c r="B152" s="26" t="s">
        <v>139</v>
      </c>
      <c r="C152" s="26" t="s">
        <v>579</v>
      </c>
      <c r="D152" s="26" t="s">
        <v>356</v>
      </c>
      <c r="E152" s="26" t="s">
        <v>135</v>
      </c>
      <c r="F152" s="27">
        <v>108000</v>
      </c>
      <c r="G152" s="27">
        <v>0</v>
      </c>
      <c r="H152" s="27">
        <v>108000</v>
      </c>
      <c r="I152" s="27">
        <v>0</v>
      </c>
      <c r="J152" s="27">
        <f t="shared" si="2"/>
        <v>-8134435.4000000004</v>
      </c>
    </row>
    <row r="153" spans="1:10" ht="10.5" customHeight="1" x14ac:dyDescent="0.2">
      <c r="A153" s="25">
        <v>44069</v>
      </c>
      <c r="B153" s="26" t="s">
        <v>139</v>
      </c>
      <c r="C153" s="26" t="s">
        <v>580</v>
      </c>
      <c r="D153" s="26" t="s">
        <v>355</v>
      </c>
      <c r="E153" s="26" t="s">
        <v>135</v>
      </c>
      <c r="F153" s="27">
        <v>108300</v>
      </c>
      <c r="G153" s="27">
        <v>0</v>
      </c>
      <c r="H153" s="27">
        <v>108300</v>
      </c>
      <c r="I153" s="27">
        <v>0</v>
      </c>
      <c r="J153" s="27">
        <f t="shared" si="2"/>
        <v>-8242735.4000000004</v>
      </c>
    </row>
    <row r="154" spans="1:10" ht="10.5" customHeight="1" x14ac:dyDescent="0.2">
      <c r="A154" s="25">
        <v>44069</v>
      </c>
      <c r="B154" s="26" t="s">
        <v>139</v>
      </c>
      <c r="C154" s="26" t="s">
        <v>518</v>
      </c>
      <c r="D154" s="26" t="s">
        <v>357</v>
      </c>
      <c r="E154" s="26" t="s">
        <v>135</v>
      </c>
      <c r="F154" s="27">
        <v>147000</v>
      </c>
      <c r="G154" s="27">
        <v>0</v>
      </c>
      <c r="H154" s="27">
        <v>147000</v>
      </c>
      <c r="I154" s="27">
        <v>0</v>
      </c>
      <c r="J154" s="27">
        <f t="shared" si="2"/>
        <v>-8389735.4000000004</v>
      </c>
    </row>
    <row r="155" spans="1:10" ht="10.5" customHeight="1" x14ac:dyDescent="0.2">
      <c r="A155" s="25">
        <v>44070</v>
      </c>
      <c r="B155" s="26" t="s">
        <v>142</v>
      </c>
      <c r="C155" s="26" t="s">
        <v>587</v>
      </c>
      <c r="D155" s="26"/>
      <c r="E155" s="26" t="s">
        <v>135</v>
      </c>
      <c r="F155" s="27">
        <v>0</v>
      </c>
      <c r="G155" s="27">
        <v>9056366.9600000009</v>
      </c>
      <c r="H155" s="27">
        <v>0</v>
      </c>
      <c r="I155" s="27">
        <v>9056366.9600000009</v>
      </c>
      <c r="J155" s="27">
        <f t="shared" si="2"/>
        <v>666631.56000000052</v>
      </c>
    </row>
    <row r="156" spans="1:10" ht="10.5" customHeight="1" x14ac:dyDescent="0.2">
      <c r="A156" s="25">
        <v>44074</v>
      </c>
      <c r="B156" s="26" t="s">
        <v>140</v>
      </c>
      <c r="C156" s="26" t="s">
        <v>588</v>
      </c>
      <c r="D156" s="26" t="s">
        <v>589</v>
      </c>
      <c r="E156" s="26" t="s">
        <v>135</v>
      </c>
      <c r="F156" s="27">
        <v>0</v>
      </c>
      <c r="G156" s="27">
        <v>9994866.1799999997</v>
      </c>
      <c r="H156" s="27">
        <v>0</v>
      </c>
      <c r="I156" s="27">
        <v>9994866.1799999997</v>
      </c>
      <c r="J156" s="27">
        <f t="shared" si="2"/>
        <v>10661497.74</v>
      </c>
    </row>
    <row r="157" spans="1:10" ht="10.5" customHeight="1" x14ac:dyDescent="0.2">
      <c r="A157" s="25">
        <v>44077</v>
      </c>
      <c r="B157" s="26" t="s">
        <v>139</v>
      </c>
      <c r="C157" s="26" t="s">
        <v>590</v>
      </c>
      <c r="D157" s="26" t="s">
        <v>358</v>
      </c>
      <c r="E157" s="26" t="s">
        <v>135</v>
      </c>
      <c r="F157" s="27">
        <v>28000</v>
      </c>
      <c r="G157" s="27">
        <v>0</v>
      </c>
      <c r="H157" s="27">
        <v>28000</v>
      </c>
      <c r="I157" s="27">
        <v>0</v>
      </c>
      <c r="J157" s="27">
        <f t="shared" si="2"/>
        <v>10633497.74</v>
      </c>
    </row>
    <row r="158" spans="1:10" ht="10.5" customHeight="1" x14ac:dyDescent="0.2">
      <c r="A158" s="25">
        <v>44077</v>
      </c>
      <c r="B158" s="26" t="s">
        <v>139</v>
      </c>
      <c r="C158" s="26" t="s">
        <v>591</v>
      </c>
      <c r="D158" s="26" t="s">
        <v>353</v>
      </c>
      <c r="E158" s="26" t="s">
        <v>135</v>
      </c>
      <c r="F158" s="27">
        <v>152500</v>
      </c>
      <c r="G158" s="27">
        <v>0</v>
      </c>
      <c r="H158" s="27">
        <v>152500</v>
      </c>
      <c r="I158" s="27">
        <v>0</v>
      </c>
      <c r="J158" s="27">
        <f t="shared" si="2"/>
        <v>10480997.74</v>
      </c>
    </row>
    <row r="159" spans="1:10" ht="10.5" customHeight="1" x14ac:dyDescent="0.2">
      <c r="A159" s="25">
        <v>44097</v>
      </c>
      <c r="B159" s="26" t="s">
        <v>139</v>
      </c>
      <c r="C159" s="26" t="s">
        <v>592</v>
      </c>
      <c r="D159" s="26" t="s">
        <v>362</v>
      </c>
      <c r="E159" s="26" t="s">
        <v>135</v>
      </c>
      <c r="F159" s="27">
        <v>152500</v>
      </c>
      <c r="G159" s="27">
        <v>0</v>
      </c>
      <c r="H159" s="27">
        <v>152500</v>
      </c>
      <c r="I159" s="27">
        <v>0</v>
      </c>
      <c r="J159" s="27">
        <f t="shared" si="2"/>
        <v>10328497.74</v>
      </c>
    </row>
    <row r="160" spans="1:10" ht="10.5" customHeight="1" x14ac:dyDescent="0.2">
      <c r="A160" s="25">
        <v>44097</v>
      </c>
      <c r="B160" s="26" t="s">
        <v>139</v>
      </c>
      <c r="C160" s="26" t="s">
        <v>513</v>
      </c>
      <c r="D160" s="26" t="s">
        <v>370</v>
      </c>
      <c r="E160" s="26" t="s">
        <v>135</v>
      </c>
      <c r="F160" s="27">
        <v>73500</v>
      </c>
      <c r="G160" s="27">
        <v>0</v>
      </c>
      <c r="H160" s="27">
        <v>73500</v>
      </c>
      <c r="I160" s="27">
        <v>0</v>
      </c>
      <c r="J160" s="27">
        <f t="shared" si="2"/>
        <v>10254997.74</v>
      </c>
    </row>
    <row r="161" spans="1:10" ht="10.5" customHeight="1" x14ac:dyDescent="0.2">
      <c r="A161" s="25">
        <v>44097</v>
      </c>
      <c r="B161" s="26" t="s">
        <v>139</v>
      </c>
      <c r="C161" s="26" t="s">
        <v>517</v>
      </c>
      <c r="D161" s="26" t="s">
        <v>374</v>
      </c>
      <c r="E161" s="26" t="s">
        <v>135</v>
      </c>
      <c r="F161" s="27">
        <v>127200</v>
      </c>
      <c r="G161" s="27">
        <v>0</v>
      </c>
      <c r="H161" s="27">
        <v>127200</v>
      </c>
      <c r="I161" s="27">
        <v>0</v>
      </c>
      <c r="J161" s="27">
        <f t="shared" si="2"/>
        <v>10127797.74</v>
      </c>
    </row>
    <row r="162" spans="1:10" ht="10.5" customHeight="1" x14ac:dyDescent="0.2">
      <c r="A162" s="25">
        <v>44097</v>
      </c>
      <c r="B162" s="26" t="s">
        <v>139</v>
      </c>
      <c r="C162" s="26" t="s">
        <v>582</v>
      </c>
      <c r="D162" s="26" t="s">
        <v>373</v>
      </c>
      <c r="E162" s="26" t="s">
        <v>135</v>
      </c>
      <c r="F162" s="27">
        <v>108000</v>
      </c>
      <c r="G162" s="27">
        <v>0</v>
      </c>
      <c r="H162" s="27">
        <v>108000</v>
      </c>
      <c r="I162" s="27">
        <v>0</v>
      </c>
      <c r="J162" s="27">
        <f t="shared" si="2"/>
        <v>10019797.74</v>
      </c>
    </row>
    <row r="163" spans="1:10" ht="10.5" customHeight="1" x14ac:dyDescent="0.2">
      <c r="A163" s="25">
        <v>44097</v>
      </c>
      <c r="B163" s="26" t="s">
        <v>139</v>
      </c>
      <c r="C163" s="26" t="s">
        <v>583</v>
      </c>
      <c r="D163" s="26" t="s">
        <v>371</v>
      </c>
      <c r="E163" s="26" t="s">
        <v>135</v>
      </c>
      <c r="F163" s="27">
        <v>108300</v>
      </c>
      <c r="G163" s="27">
        <v>0</v>
      </c>
      <c r="H163" s="27">
        <v>108300</v>
      </c>
      <c r="I163" s="27">
        <v>0</v>
      </c>
      <c r="J163" s="27">
        <f t="shared" si="2"/>
        <v>9911497.7400000002</v>
      </c>
    </row>
    <row r="164" spans="1:10" ht="10.7" customHeight="1" x14ac:dyDescent="0.2">
      <c r="A164" s="25">
        <v>44097</v>
      </c>
      <c r="B164" s="26" t="s">
        <v>139</v>
      </c>
      <c r="C164" s="30" t="s">
        <v>593</v>
      </c>
      <c r="D164" s="26" t="s">
        <v>361</v>
      </c>
      <c r="E164" s="26" t="s">
        <v>135</v>
      </c>
      <c r="F164" s="27">
        <v>30250</v>
      </c>
      <c r="G164" s="27">
        <v>0</v>
      </c>
      <c r="H164" s="27">
        <v>30250</v>
      </c>
      <c r="I164" s="27">
        <v>0</v>
      </c>
      <c r="J164" s="27">
        <f t="shared" si="2"/>
        <v>9881247.7400000002</v>
      </c>
    </row>
    <row r="165" spans="1:10" ht="10.7" customHeight="1" x14ac:dyDescent="0.2">
      <c r="A165" s="25">
        <v>44097</v>
      </c>
      <c r="B165" s="26" t="s">
        <v>139</v>
      </c>
      <c r="C165" s="30" t="s">
        <v>594</v>
      </c>
      <c r="D165" s="26" t="s">
        <v>359</v>
      </c>
      <c r="E165" s="26" t="s">
        <v>135</v>
      </c>
      <c r="F165" s="27">
        <v>28000</v>
      </c>
      <c r="G165" s="27">
        <v>0</v>
      </c>
      <c r="H165" s="27">
        <v>28000</v>
      </c>
      <c r="I165" s="27">
        <v>0</v>
      </c>
      <c r="J165" s="27">
        <f t="shared" si="2"/>
        <v>9853247.7400000002</v>
      </c>
    </row>
    <row r="166" spans="1:10" ht="10.7" customHeight="1" x14ac:dyDescent="0.2">
      <c r="A166" s="25">
        <v>44097</v>
      </c>
      <c r="B166" s="26" t="s">
        <v>139</v>
      </c>
      <c r="C166" s="30" t="s">
        <v>595</v>
      </c>
      <c r="D166" s="26" t="s">
        <v>363</v>
      </c>
      <c r="E166" s="26" t="s">
        <v>135</v>
      </c>
      <c r="F166" s="27">
        <v>44800</v>
      </c>
      <c r="G166" s="27">
        <v>0</v>
      </c>
      <c r="H166" s="27">
        <v>44800</v>
      </c>
      <c r="I166" s="27">
        <v>0</v>
      </c>
      <c r="J166" s="27">
        <f t="shared" si="2"/>
        <v>9808447.7400000002</v>
      </c>
    </row>
    <row r="167" spans="1:10" ht="10.5" customHeight="1" x14ac:dyDescent="0.2">
      <c r="A167" s="25">
        <v>44097</v>
      </c>
      <c r="B167" s="26" t="s">
        <v>139</v>
      </c>
      <c r="C167" s="26" t="s">
        <v>596</v>
      </c>
      <c r="D167" s="26" t="s">
        <v>360</v>
      </c>
      <c r="E167" s="26" t="s">
        <v>135</v>
      </c>
      <c r="F167" s="27">
        <v>118800</v>
      </c>
      <c r="G167" s="27">
        <v>0</v>
      </c>
      <c r="H167" s="27">
        <v>118800</v>
      </c>
      <c r="I167" s="27">
        <v>0</v>
      </c>
      <c r="J167" s="27">
        <f t="shared" si="2"/>
        <v>9689647.7400000002</v>
      </c>
    </row>
    <row r="168" spans="1:10" ht="10.5" customHeight="1" x14ac:dyDescent="0.2">
      <c r="A168" s="25">
        <v>44097</v>
      </c>
      <c r="B168" s="26" t="s">
        <v>139</v>
      </c>
      <c r="C168" s="26" t="s">
        <v>515</v>
      </c>
      <c r="D168" s="26" t="s">
        <v>366</v>
      </c>
      <c r="E168" s="26" t="s">
        <v>135</v>
      </c>
      <c r="F168" s="27">
        <v>147000</v>
      </c>
      <c r="G168" s="27">
        <v>0</v>
      </c>
      <c r="H168" s="27">
        <v>147000</v>
      </c>
      <c r="I168" s="27">
        <v>0</v>
      </c>
      <c r="J168" s="27">
        <f t="shared" si="2"/>
        <v>9542647.7400000002</v>
      </c>
    </row>
    <row r="169" spans="1:10" ht="10.5" customHeight="1" x14ac:dyDescent="0.2">
      <c r="A169" s="25">
        <v>44105</v>
      </c>
      <c r="B169" s="26" t="s">
        <v>142</v>
      </c>
      <c r="C169" s="26" t="s">
        <v>587</v>
      </c>
      <c r="D169" s="26"/>
      <c r="E169" s="26" t="s">
        <v>135</v>
      </c>
      <c r="F169" s="27">
        <v>0</v>
      </c>
      <c r="G169" s="27">
        <v>3256278.09</v>
      </c>
      <c r="H169" s="27">
        <v>0</v>
      </c>
      <c r="I169" s="27">
        <v>3256278.09</v>
      </c>
      <c r="J169" s="27">
        <f t="shared" si="2"/>
        <v>12798925.83</v>
      </c>
    </row>
    <row r="170" spans="1:10" ht="10.5" customHeight="1" x14ac:dyDescent="0.2">
      <c r="A170" s="25">
        <v>44125</v>
      </c>
      <c r="B170" s="26" t="s">
        <v>139</v>
      </c>
      <c r="C170" s="26" t="s">
        <v>597</v>
      </c>
      <c r="D170" s="26" t="s">
        <v>365</v>
      </c>
      <c r="E170" s="26" t="s">
        <v>135</v>
      </c>
      <c r="F170" s="27">
        <v>152500</v>
      </c>
      <c r="G170" s="27">
        <v>0</v>
      </c>
      <c r="H170" s="27">
        <v>152500</v>
      </c>
      <c r="I170" s="27">
        <v>0</v>
      </c>
      <c r="J170" s="27">
        <f t="shared" si="2"/>
        <v>12646425.83</v>
      </c>
    </row>
    <row r="171" spans="1:10" ht="10.5" customHeight="1" x14ac:dyDescent="0.2">
      <c r="A171" s="25">
        <v>44125</v>
      </c>
      <c r="B171" s="26" t="s">
        <v>139</v>
      </c>
      <c r="C171" s="26" t="s">
        <v>598</v>
      </c>
      <c r="D171" s="26" t="s">
        <v>368</v>
      </c>
      <c r="E171" s="26" t="s">
        <v>135</v>
      </c>
      <c r="F171" s="27">
        <v>118800</v>
      </c>
      <c r="G171" s="27">
        <v>0</v>
      </c>
      <c r="H171" s="27">
        <v>118800</v>
      </c>
      <c r="I171" s="27">
        <v>0</v>
      </c>
      <c r="J171" s="27">
        <f t="shared" si="2"/>
        <v>12527625.83</v>
      </c>
    </row>
    <row r="172" spans="1:10" ht="10.5" customHeight="1" x14ac:dyDescent="0.2">
      <c r="A172" s="25">
        <v>44125</v>
      </c>
      <c r="B172" s="26" t="s">
        <v>139</v>
      </c>
      <c r="C172" s="26" t="s">
        <v>584</v>
      </c>
      <c r="D172" s="26" t="s">
        <v>380</v>
      </c>
      <c r="E172" s="26" t="s">
        <v>135</v>
      </c>
      <c r="F172" s="27">
        <v>108300</v>
      </c>
      <c r="G172" s="27">
        <v>0</v>
      </c>
      <c r="H172" s="27">
        <v>108300</v>
      </c>
      <c r="I172" s="27">
        <v>0</v>
      </c>
      <c r="J172" s="27">
        <f t="shared" si="2"/>
        <v>12419325.83</v>
      </c>
    </row>
    <row r="173" spans="1:10" ht="10.5" customHeight="1" x14ac:dyDescent="0.2">
      <c r="A173" s="25">
        <v>44125</v>
      </c>
      <c r="B173" s="26" t="s">
        <v>139</v>
      </c>
      <c r="C173" s="26" t="s">
        <v>599</v>
      </c>
      <c r="D173" s="26" t="s">
        <v>364</v>
      </c>
      <c r="E173" s="26" t="s">
        <v>135</v>
      </c>
      <c r="F173" s="27">
        <v>28000</v>
      </c>
      <c r="G173" s="27">
        <v>0</v>
      </c>
      <c r="H173" s="27">
        <v>28000</v>
      </c>
      <c r="I173" s="27">
        <v>0</v>
      </c>
      <c r="J173" s="27">
        <f t="shared" si="2"/>
        <v>12391325.83</v>
      </c>
    </row>
    <row r="174" spans="1:10" ht="10.5" customHeight="1" x14ac:dyDescent="0.2">
      <c r="A174" s="25">
        <v>44125</v>
      </c>
      <c r="B174" s="26" t="s">
        <v>139</v>
      </c>
      <c r="C174" s="26" t="s">
        <v>522</v>
      </c>
      <c r="D174" s="26" t="s">
        <v>378</v>
      </c>
      <c r="E174" s="26" t="s">
        <v>135</v>
      </c>
      <c r="F174" s="27">
        <v>127200</v>
      </c>
      <c r="G174" s="27">
        <v>0</v>
      </c>
      <c r="H174" s="27">
        <v>127200</v>
      </c>
      <c r="I174" s="27">
        <v>0</v>
      </c>
      <c r="J174" s="27">
        <f t="shared" si="2"/>
        <v>12264125.83</v>
      </c>
    </row>
    <row r="175" spans="1:10" ht="10.5" customHeight="1" x14ac:dyDescent="0.2">
      <c r="A175" s="25">
        <v>44125</v>
      </c>
      <c r="B175" s="26" t="s">
        <v>139</v>
      </c>
      <c r="C175" s="26" t="s">
        <v>600</v>
      </c>
      <c r="D175" s="26" t="s">
        <v>369</v>
      </c>
      <c r="E175" s="26" t="s">
        <v>135</v>
      </c>
      <c r="F175" s="27">
        <v>58800</v>
      </c>
      <c r="G175" s="27">
        <v>0</v>
      </c>
      <c r="H175" s="27">
        <v>58800</v>
      </c>
      <c r="I175" s="27">
        <v>0</v>
      </c>
      <c r="J175" s="27">
        <f t="shared" si="2"/>
        <v>12205325.83</v>
      </c>
    </row>
    <row r="176" spans="1:10" ht="10.5" customHeight="1" x14ac:dyDescent="0.2">
      <c r="A176" s="25">
        <v>44125</v>
      </c>
      <c r="B176" s="26" t="s">
        <v>139</v>
      </c>
      <c r="C176" s="26" t="s">
        <v>601</v>
      </c>
      <c r="D176" s="26" t="s">
        <v>367</v>
      </c>
      <c r="E176" s="26" t="s">
        <v>135</v>
      </c>
      <c r="F176" s="27">
        <v>44800</v>
      </c>
      <c r="G176" s="27">
        <v>0</v>
      </c>
      <c r="H176" s="27">
        <v>44800</v>
      </c>
      <c r="I176" s="27">
        <v>0</v>
      </c>
      <c r="J176" s="27">
        <f t="shared" si="2"/>
        <v>12160525.83</v>
      </c>
    </row>
    <row r="177" spans="1:10" ht="10.5" customHeight="1" x14ac:dyDescent="0.2">
      <c r="A177" s="25">
        <v>44125</v>
      </c>
      <c r="B177" s="26" t="s">
        <v>139</v>
      </c>
      <c r="C177" s="26" t="s">
        <v>525</v>
      </c>
      <c r="D177" s="26" t="s">
        <v>372</v>
      </c>
      <c r="E177" s="26" t="s">
        <v>135</v>
      </c>
      <c r="F177" s="27">
        <v>30250</v>
      </c>
      <c r="G177" s="27">
        <v>0</v>
      </c>
      <c r="H177" s="27">
        <v>30250</v>
      </c>
      <c r="I177" s="27">
        <v>0</v>
      </c>
      <c r="J177" s="27">
        <f t="shared" si="2"/>
        <v>12130275.83</v>
      </c>
    </row>
    <row r="178" spans="1:10" ht="10.5" customHeight="1" x14ac:dyDescent="0.2">
      <c r="A178" s="25">
        <v>44125</v>
      </c>
      <c r="B178" s="26" t="s">
        <v>139</v>
      </c>
      <c r="C178" s="26" t="s">
        <v>526</v>
      </c>
      <c r="D178" s="26" t="s">
        <v>384</v>
      </c>
      <c r="E178" s="26" t="s">
        <v>135</v>
      </c>
      <c r="F178" s="27">
        <v>73500</v>
      </c>
      <c r="G178" s="27">
        <v>0</v>
      </c>
      <c r="H178" s="27">
        <v>73500</v>
      </c>
      <c r="I178" s="27">
        <v>0</v>
      </c>
      <c r="J178" s="27">
        <f t="shared" si="2"/>
        <v>12056775.83</v>
      </c>
    </row>
    <row r="179" spans="1:10" ht="10.5" customHeight="1" x14ac:dyDescent="0.2">
      <c r="A179" s="25">
        <v>44125</v>
      </c>
      <c r="B179" s="26" t="s">
        <v>139</v>
      </c>
      <c r="C179" s="26" t="s">
        <v>524</v>
      </c>
      <c r="D179" s="26" t="s">
        <v>385</v>
      </c>
      <c r="E179" s="26" t="s">
        <v>135</v>
      </c>
      <c r="F179" s="27">
        <v>147000</v>
      </c>
      <c r="G179" s="27">
        <v>0</v>
      </c>
      <c r="H179" s="27">
        <v>147000</v>
      </c>
      <c r="I179" s="27">
        <v>0</v>
      </c>
      <c r="J179" s="27">
        <f t="shared" si="2"/>
        <v>11909775.83</v>
      </c>
    </row>
    <row r="180" spans="1:10" ht="10.5" customHeight="1" x14ac:dyDescent="0.2">
      <c r="A180" s="25">
        <v>44125</v>
      </c>
      <c r="B180" s="26" t="s">
        <v>139</v>
      </c>
      <c r="C180" s="26" t="s">
        <v>523</v>
      </c>
      <c r="D180" s="26" t="s">
        <v>377</v>
      </c>
      <c r="E180" s="26" t="s">
        <v>135</v>
      </c>
      <c r="F180" s="27">
        <v>108000</v>
      </c>
      <c r="G180" s="27">
        <v>0</v>
      </c>
      <c r="H180" s="27">
        <v>108000</v>
      </c>
      <c r="I180" s="27">
        <v>0</v>
      </c>
      <c r="J180" s="27">
        <f t="shared" si="2"/>
        <v>11801775.83</v>
      </c>
    </row>
    <row r="181" spans="1:10" ht="10.5" customHeight="1" x14ac:dyDescent="0.2">
      <c r="A181" s="25">
        <v>44152</v>
      </c>
      <c r="B181" s="26" t="s">
        <v>139</v>
      </c>
      <c r="C181" s="26" t="s">
        <v>602</v>
      </c>
      <c r="D181" s="26" t="s">
        <v>383</v>
      </c>
      <c r="E181" s="26" t="s">
        <v>135</v>
      </c>
      <c r="F181" s="27">
        <v>28000</v>
      </c>
      <c r="G181" s="27">
        <v>0</v>
      </c>
      <c r="H181" s="27">
        <v>28000</v>
      </c>
      <c r="I181" s="27">
        <v>0</v>
      </c>
      <c r="J181" s="27">
        <f t="shared" si="2"/>
        <v>11773775.83</v>
      </c>
    </row>
    <row r="182" spans="1:10" ht="10.5" customHeight="1" x14ac:dyDescent="0.2">
      <c r="A182" s="25">
        <v>44152</v>
      </c>
      <c r="B182" s="26" t="s">
        <v>139</v>
      </c>
      <c r="C182" s="26" t="s">
        <v>527</v>
      </c>
      <c r="D182" s="26" t="s">
        <v>470</v>
      </c>
      <c r="E182" s="26" t="s">
        <v>135</v>
      </c>
      <c r="F182" s="27">
        <v>73500</v>
      </c>
      <c r="G182" s="27">
        <v>0</v>
      </c>
      <c r="H182" s="27">
        <v>73500</v>
      </c>
      <c r="I182" s="27">
        <v>0</v>
      </c>
      <c r="J182" s="27">
        <f t="shared" si="2"/>
        <v>11700275.83</v>
      </c>
    </row>
    <row r="183" spans="1:10" ht="10.5" customHeight="1" x14ac:dyDescent="0.2">
      <c r="A183" s="25">
        <v>44152</v>
      </c>
      <c r="B183" s="26" t="s">
        <v>142</v>
      </c>
      <c r="C183" s="26" t="s">
        <v>587</v>
      </c>
      <c r="D183" s="26"/>
      <c r="E183" s="26" t="s">
        <v>135</v>
      </c>
      <c r="F183" s="27">
        <v>0</v>
      </c>
      <c r="G183" s="27">
        <v>11190576.140000001</v>
      </c>
      <c r="H183" s="27">
        <v>0</v>
      </c>
      <c r="I183" s="27">
        <v>11190576.140000001</v>
      </c>
      <c r="J183" s="27">
        <f t="shared" si="2"/>
        <v>22890851.969999999</v>
      </c>
    </row>
    <row r="184" spans="1:10" ht="10.5" customHeight="1" x14ac:dyDescent="0.2">
      <c r="A184" s="25">
        <v>44152</v>
      </c>
      <c r="B184" s="26" t="s">
        <v>139</v>
      </c>
      <c r="C184" s="26" t="s">
        <v>529</v>
      </c>
      <c r="D184" s="26" t="s">
        <v>472</v>
      </c>
      <c r="E184" s="26" t="s">
        <v>135</v>
      </c>
      <c r="F184" s="27">
        <v>108000</v>
      </c>
      <c r="G184" s="27">
        <v>0</v>
      </c>
      <c r="H184" s="27">
        <v>108000</v>
      </c>
      <c r="I184" s="27">
        <v>0</v>
      </c>
      <c r="J184" s="27">
        <f t="shared" si="2"/>
        <v>22782851.969999999</v>
      </c>
    </row>
    <row r="185" spans="1:10" ht="10.5" customHeight="1" x14ac:dyDescent="0.2">
      <c r="A185" s="25">
        <v>44152</v>
      </c>
      <c r="B185" s="26" t="s">
        <v>139</v>
      </c>
      <c r="C185" s="26" t="s">
        <v>531</v>
      </c>
      <c r="D185" s="26" t="s">
        <v>471</v>
      </c>
      <c r="E185" s="26" t="s">
        <v>135</v>
      </c>
      <c r="F185" s="27">
        <v>127200</v>
      </c>
      <c r="G185" s="27">
        <v>0</v>
      </c>
      <c r="H185" s="27">
        <v>127200</v>
      </c>
      <c r="I185" s="27">
        <v>0</v>
      </c>
      <c r="J185" s="27">
        <f t="shared" si="2"/>
        <v>22655651.969999999</v>
      </c>
    </row>
    <row r="186" spans="1:10" ht="10.5" customHeight="1" x14ac:dyDescent="0.2">
      <c r="A186" s="25">
        <v>44152</v>
      </c>
      <c r="B186" s="26" t="s">
        <v>139</v>
      </c>
      <c r="C186" s="26" t="s">
        <v>603</v>
      </c>
      <c r="D186" s="26" t="s">
        <v>382</v>
      </c>
      <c r="E186" s="26" t="s">
        <v>135</v>
      </c>
      <c r="F186" s="27">
        <v>44800</v>
      </c>
      <c r="G186" s="27">
        <v>0</v>
      </c>
      <c r="H186" s="27">
        <v>44800</v>
      </c>
      <c r="I186" s="27">
        <v>0</v>
      </c>
      <c r="J186" s="27">
        <f t="shared" si="2"/>
        <v>22610851.969999999</v>
      </c>
    </row>
    <row r="187" spans="1:10" ht="10.5" customHeight="1" x14ac:dyDescent="0.2">
      <c r="A187" s="25">
        <v>44152</v>
      </c>
      <c r="B187" s="26" t="s">
        <v>139</v>
      </c>
      <c r="C187" s="26" t="s">
        <v>530</v>
      </c>
      <c r="D187" s="26" t="s">
        <v>474</v>
      </c>
      <c r="E187" s="26" t="s">
        <v>135</v>
      </c>
      <c r="F187" s="27">
        <v>147000</v>
      </c>
      <c r="G187" s="27">
        <v>0</v>
      </c>
      <c r="H187" s="27">
        <v>147000</v>
      </c>
      <c r="I187" s="27">
        <v>0</v>
      </c>
      <c r="J187" s="27">
        <f t="shared" si="2"/>
        <v>22463851.969999999</v>
      </c>
    </row>
    <row r="188" spans="1:10" ht="10.5" customHeight="1" x14ac:dyDescent="0.2">
      <c r="A188" s="25">
        <v>44152</v>
      </c>
      <c r="B188" s="26" t="s">
        <v>139</v>
      </c>
      <c r="C188" s="26" t="s">
        <v>604</v>
      </c>
      <c r="D188" s="26" t="s">
        <v>379</v>
      </c>
      <c r="E188" s="26" t="s">
        <v>135</v>
      </c>
      <c r="F188" s="27">
        <v>152500</v>
      </c>
      <c r="G188" s="27">
        <v>0</v>
      </c>
      <c r="H188" s="27">
        <v>152500</v>
      </c>
      <c r="I188" s="27">
        <v>0</v>
      </c>
      <c r="J188" s="27">
        <f t="shared" si="2"/>
        <v>22311351.969999999</v>
      </c>
    </row>
    <row r="189" spans="1:10" ht="10.5" customHeight="1" x14ac:dyDescent="0.2">
      <c r="A189" s="25">
        <v>44152</v>
      </c>
      <c r="B189" s="26" t="s">
        <v>139</v>
      </c>
      <c r="C189" s="26" t="s">
        <v>605</v>
      </c>
      <c r="D189" s="26" t="s">
        <v>376</v>
      </c>
      <c r="E189" s="26" t="s">
        <v>135</v>
      </c>
      <c r="F189" s="27">
        <v>118800</v>
      </c>
      <c r="G189" s="27">
        <v>0</v>
      </c>
      <c r="H189" s="27">
        <v>118800</v>
      </c>
      <c r="I189" s="27">
        <v>0</v>
      </c>
      <c r="J189" s="27">
        <f t="shared" si="2"/>
        <v>22192551.969999999</v>
      </c>
    </row>
    <row r="190" spans="1:10" ht="10.5" customHeight="1" x14ac:dyDescent="0.2">
      <c r="A190" s="25">
        <v>44152</v>
      </c>
      <c r="B190" s="26" t="s">
        <v>139</v>
      </c>
      <c r="C190" s="26" t="s">
        <v>585</v>
      </c>
      <c r="D190" s="26" t="s">
        <v>473</v>
      </c>
      <c r="E190" s="26" t="s">
        <v>135</v>
      </c>
      <c r="F190" s="27">
        <v>108300</v>
      </c>
      <c r="G190" s="27">
        <v>0</v>
      </c>
      <c r="H190" s="27">
        <v>108300</v>
      </c>
      <c r="I190" s="27">
        <v>0</v>
      </c>
      <c r="J190" s="27">
        <f t="shared" si="2"/>
        <v>22084251.969999999</v>
      </c>
    </row>
    <row r="191" spans="1:10" ht="10.5" customHeight="1" x14ac:dyDescent="0.2">
      <c r="A191" s="25">
        <v>44152</v>
      </c>
      <c r="B191" s="26" t="s">
        <v>139</v>
      </c>
      <c r="C191" s="26" t="s">
        <v>528</v>
      </c>
      <c r="D191" s="26" t="s">
        <v>381</v>
      </c>
      <c r="E191" s="26" t="s">
        <v>135</v>
      </c>
      <c r="F191" s="27">
        <v>30250</v>
      </c>
      <c r="G191" s="27">
        <v>0</v>
      </c>
      <c r="H191" s="27">
        <v>30250</v>
      </c>
      <c r="I191" s="27">
        <v>0</v>
      </c>
      <c r="J191" s="27">
        <f t="shared" si="2"/>
        <v>22054001.969999999</v>
      </c>
    </row>
    <row r="192" spans="1:10" ht="10.5" customHeight="1" x14ac:dyDescent="0.2">
      <c r="A192" s="25">
        <v>44152</v>
      </c>
      <c r="B192" s="26" t="s">
        <v>139</v>
      </c>
      <c r="C192" s="26" t="s">
        <v>606</v>
      </c>
      <c r="D192" s="26" t="s">
        <v>375</v>
      </c>
      <c r="E192" s="26" t="s">
        <v>135</v>
      </c>
      <c r="F192" s="27">
        <v>58800</v>
      </c>
      <c r="G192" s="27">
        <v>0</v>
      </c>
      <c r="H192" s="27">
        <v>58800</v>
      </c>
      <c r="I192" s="27">
        <v>0</v>
      </c>
      <c r="J192" s="27">
        <f t="shared" si="2"/>
        <v>21995201.969999999</v>
      </c>
    </row>
    <row r="193" spans="1:10" ht="10.5" customHeight="1" x14ac:dyDescent="0.2">
      <c r="A193" s="25">
        <v>44192</v>
      </c>
      <c r="B193" s="26" t="s">
        <v>139</v>
      </c>
      <c r="C193" s="26" t="s">
        <v>607</v>
      </c>
      <c r="D193" s="26" t="s">
        <v>483</v>
      </c>
      <c r="E193" s="26" t="s">
        <v>135</v>
      </c>
      <c r="F193" s="27">
        <v>44800</v>
      </c>
      <c r="G193" s="27">
        <v>0</v>
      </c>
      <c r="H193" s="27">
        <v>44800</v>
      </c>
      <c r="I193" s="27">
        <v>0</v>
      </c>
      <c r="J193" s="27">
        <f t="shared" si="2"/>
        <v>21950401.969999999</v>
      </c>
    </row>
    <row r="194" spans="1:10" ht="10.5" customHeight="1" x14ac:dyDescent="0.2">
      <c r="A194" s="25">
        <v>44192</v>
      </c>
      <c r="B194" s="26" t="s">
        <v>139</v>
      </c>
      <c r="C194" s="26" t="s">
        <v>537</v>
      </c>
      <c r="D194" s="26" t="s">
        <v>484</v>
      </c>
      <c r="E194" s="26" t="s">
        <v>135</v>
      </c>
      <c r="F194" s="27">
        <v>127200</v>
      </c>
      <c r="G194" s="27">
        <v>0</v>
      </c>
      <c r="H194" s="27">
        <v>127200</v>
      </c>
      <c r="I194" s="27">
        <v>0</v>
      </c>
      <c r="J194" s="27">
        <f t="shared" si="2"/>
        <v>21823201.969999999</v>
      </c>
    </row>
    <row r="195" spans="1:10" ht="10.5" customHeight="1" x14ac:dyDescent="0.2">
      <c r="A195" s="25">
        <v>44192</v>
      </c>
      <c r="B195" s="26" t="s">
        <v>139</v>
      </c>
      <c r="C195" s="26" t="s">
        <v>535</v>
      </c>
      <c r="D195" s="26" t="s">
        <v>485</v>
      </c>
      <c r="E195" s="26" t="s">
        <v>135</v>
      </c>
      <c r="F195" s="27">
        <v>73500</v>
      </c>
      <c r="G195" s="27">
        <v>0</v>
      </c>
      <c r="H195" s="27">
        <v>73500</v>
      </c>
      <c r="I195" s="27">
        <v>0</v>
      </c>
      <c r="J195" s="27">
        <f t="shared" si="2"/>
        <v>21749701.969999999</v>
      </c>
    </row>
    <row r="196" spans="1:10" ht="10.5" customHeight="1" x14ac:dyDescent="0.2">
      <c r="A196" s="25">
        <v>44192</v>
      </c>
      <c r="B196" s="26" t="s">
        <v>139</v>
      </c>
      <c r="C196" s="26" t="s">
        <v>533</v>
      </c>
      <c r="D196" s="26" t="s">
        <v>386</v>
      </c>
      <c r="E196" s="26" t="s">
        <v>135</v>
      </c>
      <c r="F196" s="27">
        <v>30250</v>
      </c>
      <c r="G196" s="27">
        <v>0</v>
      </c>
      <c r="H196" s="27">
        <v>30250</v>
      </c>
      <c r="I196" s="27">
        <v>0</v>
      </c>
      <c r="J196" s="27">
        <f t="shared" si="2"/>
        <v>21719451.969999999</v>
      </c>
    </row>
    <row r="197" spans="1:10" ht="10.5" customHeight="1" x14ac:dyDescent="0.2">
      <c r="A197" s="25">
        <v>44192</v>
      </c>
      <c r="B197" s="26" t="s">
        <v>139</v>
      </c>
      <c r="C197" s="26" t="s">
        <v>608</v>
      </c>
      <c r="D197" s="26" t="s">
        <v>486</v>
      </c>
      <c r="E197" s="26" t="s">
        <v>135</v>
      </c>
      <c r="F197" s="27">
        <v>118800</v>
      </c>
      <c r="G197" s="27">
        <v>0</v>
      </c>
      <c r="H197" s="27">
        <v>118800</v>
      </c>
      <c r="I197" s="27">
        <v>0</v>
      </c>
      <c r="J197" s="27">
        <f t="shared" si="2"/>
        <v>21600651.969999999</v>
      </c>
    </row>
    <row r="198" spans="1:10" ht="10.5" customHeight="1" x14ac:dyDescent="0.2">
      <c r="A198" s="25">
        <v>44192</v>
      </c>
      <c r="B198" s="26" t="s">
        <v>139</v>
      </c>
      <c r="C198" s="26" t="s">
        <v>609</v>
      </c>
      <c r="D198" s="26" t="s">
        <v>481</v>
      </c>
      <c r="E198" s="26" t="s">
        <v>135</v>
      </c>
      <c r="F198" s="27">
        <v>152500</v>
      </c>
      <c r="G198" s="27">
        <v>0</v>
      </c>
      <c r="H198" s="27">
        <v>152500</v>
      </c>
      <c r="I198" s="27">
        <v>0</v>
      </c>
      <c r="J198" s="27">
        <f t="shared" si="2"/>
        <v>21448151.969999999</v>
      </c>
    </row>
    <row r="199" spans="1:10" ht="10.5" customHeight="1" x14ac:dyDescent="0.2">
      <c r="A199" s="25">
        <v>44192</v>
      </c>
      <c r="B199" s="26" t="s">
        <v>139</v>
      </c>
      <c r="C199" s="26" t="s">
        <v>610</v>
      </c>
      <c r="D199" s="26" t="s">
        <v>482</v>
      </c>
      <c r="E199" s="26" t="s">
        <v>135</v>
      </c>
      <c r="F199" s="27">
        <v>44800</v>
      </c>
      <c r="G199" s="27">
        <v>0</v>
      </c>
      <c r="H199" s="27">
        <v>44800</v>
      </c>
      <c r="I199" s="27">
        <v>0</v>
      </c>
      <c r="J199" s="27">
        <f t="shared" si="2"/>
        <v>21403351.969999999</v>
      </c>
    </row>
    <row r="200" spans="1:10" ht="10.5" customHeight="1" x14ac:dyDescent="0.2">
      <c r="A200" s="25">
        <v>44192</v>
      </c>
      <c r="B200" s="26" t="s">
        <v>139</v>
      </c>
      <c r="C200" s="26" t="s">
        <v>611</v>
      </c>
      <c r="D200" s="26" t="s">
        <v>478</v>
      </c>
      <c r="E200" s="26" t="s">
        <v>135</v>
      </c>
      <c r="F200" s="27">
        <v>157500</v>
      </c>
      <c r="G200" s="27">
        <v>0</v>
      </c>
      <c r="H200" s="27">
        <v>157500</v>
      </c>
      <c r="I200" s="27">
        <v>0</v>
      </c>
      <c r="J200" s="27">
        <f t="shared" si="2"/>
        <v>21245851.969999999</v>
      </c>
    </row>
    <row r="201" spans="1:10" ht="10.5" customHeight="1" x14ac:dyDescent="0.2">
      <c r="A201" s="25">
        <v>44192</v>
      </c>
      <c r="B201" s="26" t="s">
        <v>139</v>
      </c>
      <c r="C201" s="26" t="s">
        <v>612</v>
      </c>
      <c r="D201" s="26" t="s">
        <v>477</v>
      </c>
      <c r="E201" s="26" t="s">
        <v>135</v>
      </c>
      <c r="F201" s="27">
        <v>58800</v>
      </c>
      <c r="G201" s="27">
        <v>0</v>
      </c>
      <c r="H201" s="27">
        <v>58800</v>
      </c>
      <c r="I201" s="27">
        <v>0</v>
      </c>
      <c r="J201" s="27">
        <f t="shared" ref="J201:J264" si="3">((J200 + I201) - H201)</f>
        <v>21187051.969999999</v>
      </c>
    </row>
    <row r="202" spans="1:10" ht="10.5" customHeight="1" x14ac:dyDescent="0.2">
      <c r="A202" s="25">
        <v>44192</v>
      </c>
      <c r="B202" s="26" t="s">
        <v>139</v>
      </c>
      <c r="C202" s="26" t="s">
        <v>536</v>
      </c>
      <c r="D202" s="26" t="s">
        <v>479</v>
      </c>
      <c r="E202" s="26" t="s">
        <v>135</v>
      </c>
      <c r="F202" s="27">
        <v>108000</v>
      </c>
      <c r="G202" s="27">
        <v>0</v>
      </c>
      <c r="H202" s="27">
        <v>108000</v>
      </c>
      <c r="I202" s="27">
        <v>0</v>
      </c>
      <c r="J202" s="27">
        <f t="shared" si="3"/>
        <v>21079051.969999999</v>
      </c>
    </row>
    <row r="203" spans="1:10" ht="10.5" customHeight="1" x14ac:dyDescent="0.2">
      <c r="A203" s="25">
        <v>44192</v>
      </c>
      <c r="B203" s="26" t="s">
        <v>139</v>
      </c>
      <c r="C203" s="26" t="s">
        <v>613</v>
      </c>
      <c r="D203" s="26" t="s">
        <v>480</v>
      </c>
      <c r="E203" s="26" t="s">
        <v>135</v>
      </c>
      <c r="F203" s="27">
        <v>28000</v>
      </c>
      <c r="G203" s="27">
        <v>0</v>
      </c>
      <c r="H203" s="27">
        <v>28000</v>
      </c>
      <c r="I203" s="27">
        <v>0</v>
      </c>
      <c r="J203" s="27">
        <f t="shared" si="3"/>
        <v>21051051.969999999</v>
      </c>
    </row>
    <row r="204" spans="1:10" ht="10.5" customHeight="1" x14ac:dyDescent="0.2">
      <c r="A204" s="25">
        <v>44192</v>
      </c>
      <c r="B204" s="26" t="s">
        <v>139</v>
      </c>
      <c r="C204" s="26" t="s">
        <v>538</v>
      </c>
      <c r="D204" s="26" t="s">
        <v>475</v>
      </c>
      <c r="E204" s="26" t="s">
        <v>135</v>
      </c>
      <c r="F204" s="27">
        <v>108300</v>
      </c>
      <c r="G204" s="27">
        <v>0</v>
      </c>
      <c r="H204" s="27">
        <v>108300</v>
      </c>
      <c r="I204" s="27">
        <v>0</v>
      </c>
      <c r="J204" s="27">
        <f t="shared" si="3"/>
        <v>20942751.969999999</v>
      </c>
    </row>
    <row r="205" spans="1:10" ht="10.5" customHeight="1" x14ac:dyDescent="0.2">
      <c r="A205" s="25">
        <v>44192</v>
      </c>
      <c r="B205" s="26" t="s">
        <v>139</v>
      </c>
      <c r="C205" s="26" t="s">
        <v>532</v>
      </c>
      <c r="D205" s="26" t="s">
        <v>476</v>
      </c>
      <c r="E205" s="26" t="s">
        <v>135</v>
      </c>
      <c r="F205" s="27">
        <v>147000</v>
      </c>
      <c r="G205" s="27">
        <v>0</v>
      </c>
      <c r="H205" s="27">
        <v>147000</v>
      </c>
      <c r="I205" s="27">
        <v>0</v>
      </c>
      <c r="J205" s="27">
        <f t="shared" si="3"/>
        <v>20795751.969999999</v>
      </c>
    </row>
    <row r="206" spans="1:10" ht="10.5" customHeight="1" x14ac:dyDescent="0.2">
      <c r="A206" s="25">
        <v>44207</v>
      </c>
      <c r="B206" s="26" t="s">
        <v>142</v>
      </c>
      <c r="C206" s="26" t="s">
        <v>587</v>
      </c>
      <c r="D206" s="26"/>
      <c r="E206" s="26" t="s">
        <v>135</v>
      </c>
      <c r="F206" s="27">
        <v>0</v>
      </c>
      <c r="G206" s="27">
        <v>11068731.550000001</v>
      </c>
      <c r="H206" s="27">
        <v>0</v>
      </c>
      <c r="I206" s="27">
        <v>11068731.550000001</v>
      </c>
      <c r="J206" s="27">
        <f t="shared" si="3"/>
        <v>31864483.52</v>
      </c>
    </row>
    <row r="207" spans="1:10" ht="10.5" customHeight="1" x14ac:dyDescent="0.2">
      <c r="A207" s="25">
        <v>44217</v>
      </c>
      <c r="B207" s="26" t="s">
        <v>139</v>
      </c>
      <c r="C207" s="26" t="s">
        <v>614</v>
      </c>
      <c r="D207" s="26" t="s">
        <v>389</v>
      </c>
      <c r="E207" s="26" t="s">
        <v>135</v>
      </c>
      <c r="F207" s="27">
        <v>58800</v>
      </c>
      <c r="G207" s="27">
        <v>0</v>
      </c>
      <c r="H207" s="27">
        <v>58800</v>
      </c>
      <c r="I207" s="27">
        <v>0</v>
      </c>
      <c r="J207" s="27">
        <f t="shared" si="3"/>
        <v>31805683.52</v>
      </c>
    </row>
    <row r="208" spans="1:10" ht="10.5" customHeight="1" x14ac:dyDescent="0.2">
      <c r="A208" s="25">
        <v>44217</v>
      </c>
      <c r="B208" s="26" t="s">
        <v>139</v>
      </c>
      <c r="C208" s="26" t="s">
        <v>539</v>
      </c>
      <c r="D208" s="26" t="s">
        <v>398</v>
      </c>
      <c r="E208" s="26" t="s">
        <v>135</v>
      </c>
      <c r="F208" s="27">
        <v>108300</v>
      </c>
      <c r="G208" s="27">
        <v>0</v>
      </c>
      <c r="H208" s="27">
        <v>108300</v>
      </c>
      <c r="I208" s="27">
        <v>0</v>
      </c>
      <c r="J208" s="27">
        <f t="shared" si="3"/>
        <v>31697383.52</v>
      </c>
    </row>
    <row r="209" spans="1:10" ht="10.5" customHeight="1" x14ac:dyDescent="0.2">
      <c r="A209" s="25">
        <v>44217</v>
      </c>
      <c r="B209" s="26" t="s">
        <v>139</v>
      </c>
      <c r="C209" s="26" t="s">
        <v>615</v>
      </c>
      <c r="D209" s="26" t="s">
        <v>392</v>
      </c>
      <c r="E209" s="26" t="s">
        <v>135</v>
      </c>
      <c r="F209" s="27">
        <v>152500</v>
      </c>
      <c r="G209" s="27">
        <v>0</v>
      </c>
      <c r="H209" s="27">
        <v>152500</v>
      </c>
      <c r="I209" s="27">
        <v>0</v>
      </c>
      <c r="J209" s="27">
        <f t="shared" si="3"/>
        <v>31544883.52</v>
      </c>
    </row>
    <row r="210" spans="1:10" ht="10.5" customHeight="1" x14ac:dyDescent="0.2">
      <c r="A210" s="25">
        <v>44217</v>
      </c>
      <c r="B210" s="26" t="s">
        <v>139</v>
      </c>
      <c r="C210" s="26" t="s">
        <v>616</v>
      </c>
      <c r="D210" s="26" t="s">
        <v>391</v>
      </c>
      <c r="E210" s="26" t="s">
        <v>135</v>
      </c>
      <c r="F210" s="27">
        <v>157500</v>
      </c>
      <c r="G210" s="27">
        <v>0</v>
      </c>
      <c r="H210" s="27">
        <v>157500</v>
      </c>
      <c r="I210" s="27">
        <v>0</v>
      </c>
      <c r="J210" s="27">
        <f t="shared" si="3"/>
        <v>31387383.52</v>
      </c>
    </row>
    <row r="211" spans="1:10" ht="10.5" customHeight="1" x14ac:dyDescent="0.2">
      <c r="A211" s="25">
        <v>44217</v>
      </c>
      <c r="B211" s="26" t="s">
        <v>139</v>
      </c>
      <c r="C211" s="26" t="s">
        <v>617</v>
      </c>
      <c r="D211" s="26" t="s">
        <v>394</v>
      </c>
      <c r="E211" s="26" t="s">
        <v>135</v>
      </c>
      <c r="F211" s="27">
        <v>118800</v>
      </c>
      <c r="G211" s="27">
        <v>0</v>
      </c>
      <c r="H211" s="27">
        <v>118800</v>
      </c>
      <c r="I211" s="27">
        <v>0</v>
      </c>
      <c r="J211" s="27">
        <f t="shared" si="3"/>
        <v>31268583.52</v>
      </c>
    </row>
    <row r="212" spans="1:10" ht="10.5" customHeight="1" x14ac:dyDescent="0.2">
      <c r="A212" s="25">
        <v>44217</v>
      </c>
      <c r="B212" s="26" t="s">
        <v>139</v>
      </c>
      <c r="C212" s="26" t="s">
        <v>544</v>
      </c>
      <c r="D212" s="26" t="s">
        <v>395</v>
      </c>
      <c r="E212" s="26" t="s">
        <v>135</v>
      </c>
      <c r="F212" s="27">
        <v>108000</v>
      </c>
      <c r="G212" s="27">
        <v>0</v>
      </c>
      <c r="H212" s="27">
        <v>108000</v>
      </c>
      <c r="I212" s="27">
        <v>0</v>
      </c>
      <c r="J212" s="27">
        <f t="shared" si="3"/>
        <v>31160583.52</v>
      </c>
    </row>
    <row r="213" spans="1:10" ht="10.5" customHeight="1" x14ac:dyDescent="0.2">
      <c r="A213" s="25">
        <v>44217</v>
      </c>
      <c r="B213" s="26" t="s">
        <v>139</v>
      </c>
      <c r="C213" s="26" t="s">
        <v>541</v>
      </c>
      <c r="D213" s="26" t="s">
        <v>397</v>
      </c>
      <c r="E213" s="26" t="s">
        <v>135</v>
      </c>
      <c r="F213" s="27">
        <v>147000</v>
      </c>
      <c r="G213" s="27">
        <v>0</v>
      </c>
      <c r="H213" s="27">
        <v>147000</v>
      </c>
      <c r="I213" s="27">
        <v>0</v>
      </c>
      <c r="J213" s="27">
        <f t="shared" si="3"/>
        <v>31013583.52</v>
      </c>
    </row>
    <row r="214" spans="1:10" ht="10.5" customHeight="1" x14ac:dyDescent="0.2">
      <c r="A214" s="25">
        <v>44217</v>
      </c>
      <c r="B214" s="26" t="s">
        <v>139</v>
      </c>
      <c r="C214" s="26" t="s">
        <v>618</v>
      </c>
      <c r="D214" s="26" t="s">
        <v>390</v>
      </c>
      <c r="E214" s="26" t="s">
        <v>135</v>
      </c>
      <c r="F214" s="27">
        <v>44800</v>
      </c>
      <c r="G214" s="27">
        <v>0</v>
      </c>
      <c r="H214" s="27">
        <v>44800</v>
      </c>
      <c r="I214" s="27">
        <v>0</v>
      </c>
      <c r="J214" s="27">
        <f t="shared" si="3"/>
        <v>30968783.52</v>
      </c>
    </row>
    <row r="215" spans="1:10" ht="10.5" customHeight="1" x14ac:dyDescent="0.2">
      <c r="A215" s="25">
        <v>44217</v>
      </c>
      <c r="B215" s="26" t="s">
        <v>139</v>
      </c>
      <c r="C215" s="26" t="s">
        <v>540</v>
      </c>
      <c r="D215" s="26" t="s">
        <v>388</v>
      </c>
      <c r="E215" s="26" t="s">
        <v>135</v>
      </c>
      <c r="F215" s="27">
        <v>30250</v>
      </c>
      <c r="G215" s="27">
        <v>0</v>
      </c>
      <c r="H215" s="27">
        <v>30250</v>
      </c>
      <c r="I215" s="27">
        <v>0</v>
      </c>
      <c r="J215" s="27">
        <f t="shared" si="3"/>
        <v>30938533.52</v>
      </c>
    </row>
    <row r="216" spans="1:10" ht="10.5" customHeight="1" x14ac:dyDescent="0.2">
      <c r="A216" s="25">
        <v>44217</v>
      </c>
      <c r="B216" s="26" t="s">
        <v>139</v>
      </c>
      <c r="C216" s="26" t="s">
        <v>542</v>
      </c>
      <c r="D216" s="26" t="s">
        <v>396</v>
      </c>
      <c r="E216" s="26" t="s">
        <v>135</v>
      </c>
      <c r="F216" s="27">
        <v>127200</v>
      </c>
      <c r="G216" s="27">
        <v>0</v>
      </c>
      <c r="H216" s="27">
        <v>127200</v>
      </c>
      <c r="I216" s="27">
        <v>0</v>
      </c>
      <c r="J216" s="27">
        <f t="shared" si="3"/>
        <v>30811333.52</v>
      </c>
    </row>
    <row r="217" spans="1:10" ht="10.5" customHeight="1" x14ac:dyDescent="0.2">
      <c r="A217" s="25">
        <v>44217</v>
      </c>
      <c r="B217" s="26" t="s">
        <v>139</v>
      </c>
      <c r="C217" s="26" t="s">
        <v>619</v>
      </c>
      <c r="D217" s="26" t="s">
        <v>393</v>
      </c>
      <c r="E217" s="26" t="s">
        <v>135</v>
      </c>
      <c r="F217" s="27">
        <v>44800</v>
      </c>
      <c r="G217" s="27">
        <v>0</v>
      </c>
      <c r="H217" s="27">
        <v>44800</v>
      </c>
      <c r="I217" s="27">
        <v>0</v>
      </c>
      <c r="J217" s="27">
        <f t="shared" si="3"/>
        <v>30766533.52</v>
      </c>
    </row>
    <row r="218" spans="1:10" ht="10.5" customHeight="1" x14ac:dyDescent="0.2">
      <c r="A218" s="25">
        <v>44217</v>
      </c>
      <c r="B218" s="26" t="s">
        <v>139</v>
      </c>
      <c r="C218" s="26" t="s">
        <v>543</v>
      </c>
      <c r="D218" s="26" t="s">
        <v>399</v>
      </c>
      <c r="E218" s="26" t="s">
        <v>135</v>
      </c>
      <c r="F218" s="27">
        <v>73500</v>
      </c>
      <c r="G218" s="27">
        <v>0</v>
      </c>
      <c r="H218" s="27">
        <v>73500</v>
      </c>
      <c r="I218" s="27">
        <v>0</v>
      </c>
      <c r="J218" s="27">
        <f t="shared" si="3"/>
        <v>30693033.52</v>
      </c>
    </row>
    <row r="219" spans="1:10" ht="10.5" customHeight="1" x14ac:dyDescent="0.2">
      <c r="A219" s="25">
        <v>44217</v>
      </c>
      <c r="B219" s="26" t="s">
        <v>139</v>
      </c>
      <c r="C219" s="26" t="s">
        <v>620</v>
      </c>
      <c r="D219" s="26" t="s">
        <v>387</v>
      </c>
      <c r="E219" s="26" t="s">
        <v>135</v>
      </c>
      <c r="F219" s="27">
        <v>28000</v>
      </c>
      <c r="G219" s="27">
        <v>0</v>
      </c>
      <c r="H219" s="27">
        <v>28000</v>
      </c>
      <c r="I219" s="27">
        <v>0</v>
      </c>
      <c r="J219" s="27">
        <f t="shared" si="3"/>
        <v>30665033.52</v>
      </c>
    </row>
    <row r="220" spans="1:10" ht="10.5" customHeight="1" x14ac:dyDescent="0.2">
      <c r="A220" s="25">
        <v>44232</v>
      </c>
      <c r="B220" s="26" t="s">
        <v>142</v>
      </c>
      <c r="C220" s="26" t="s">
        <v>587</v>
      </c>
      <c r="D220" s="26"/>
      <c r="E220" s="26" t="s">
        <v>135</v>
      </c>
      <c r="F220" s="27">
        <v>0</v>
      </c>
      <c r="G220" s="27">
        <v>6649113.79</v>
      </c>
      <c r="H220" s="27">
        <v>0</v>
      </c>
      <c r="I220" s="27">
        <v>6649113.79</v>
      </c>
      <c r="J220" s="27">
        <f t="shared" si="3"/>
        <v>37314147.310000002</v>
      </c>
    </row>
    <row r="221" spans="1:10" ht="10.5" customHeight="1" x14ac:dyDescent="0.2">
      <c r="A221" s="25">
        <v>44249</v>
      </c>
      <c r="B221" s="26" t="s">
        <v>139</v>
      </c>
      <c r="C221" s="26" t="s">
        <v>621</v>
      </c>
      <c r="D221" s="26" t="s">
        <v>409</v>
      </c>
      <c r="E221" s="26" t="s">
        <v>135</v>
      </c>
      <c r="F221" s="27">
        <v>32000</v>
      </c>
      <c r="G221" s="27">
        <v>0</v>
      </c>
      <c r="H221" s="27">
        <v>32000</v>
      </c>
      <c r="I221" s="27">
        <v>0</v>
      </c>
      <c r="J221" s="27">
        <f t="shared" si="3"/>
        <v>37282147.310000002</v>
      </c>
    </row>
    <row r="222" spans="1:10" ht="10.5" customHeight="1" x14ac:dyDescent="0.2">
      <c r="A222" s="25">
        <v>44249</v>
      </c>
      <c r="B222" s="26" t="s">
        <v>139</v>
      </c>
      <c r="C222" s="26" t="s">
        <v>622</v>
      </c>
      <c r="D222" s="26" t="s">
        <v>404</v>
      </c>
      <c r="E222" s="26" t="s">
        <v>135</v>
      </c>
      <c r="F222" s="27">
        <v>168000</v>
      </c>
      <c r="G222" s="27">
        <v>0</v>
      </c>
      <c r="H222" s="27">
        <v>168000</v>
      </c>
      <c r="I222" s="27">
        <v>0</v>
      </c>
      <c r="J222" s="27">
        <f t="shared" si="3"/>
        <v>37114147.310000002</v>
      </c>
    </row>
    <row r="223" spans="1:10" ht="10.5" customHeight="1" x14ac:dyDescent="0.2">
      <c r="A223" s="25">
        <v>44250</v>
      </c>
      <c r="B223" s="26" t="s">
        <v>139</v>
      </c>
      <c r="C223" s="26" t="s">
        <v>623</v>
      </c>
      <c r="D223" s="26" t="s">
        <v>412</v>
      </c>
      <c r="E223" s="26" t="s">
        <v>135</v>
      </c>
      <c r="F223" s="27">
        <v>44800</v>
      </c>
      <c r="G223" s="27">
        <v>0</v>
      </c>
      <c r="H223" s="27">
        <v>44800</v>
      </c>
      <c r="I223" s="27">
        <v>0</v>
      </c>
      <c r="J223" s="27">
        <f t="shared" si="3"/>
        <v>37069347.310000002</v>
      </c>
    </row>
    <row r="224" spans="1:10" ht="10.5" customHeight="1" x14ac:dyDescent="0.2">
      <c r="A224" s="25">
        <v>44250</v>
      </c>
      <c r="B224" s="26" t="s">
        <v>139</v>
      </c>
      <c r="C224" s="26" t="s">
        <v>624</v>
      </c>
      <c r="D224" s="26" t="s">
        <v>410</v>
      </c>
      <c r="E224" s="26" t="s">
        <v>135</v>
      </c>
      <c r="F224" s="27">
        <v>44800</v>
      </c>
      <c r="G224" s="27">
        <v>0</v>
      </c>
      <c r="H224" s="27">
        <v>44800</v>
      </c>
      <c r="I224" s="27">
        <v>0</v>
      </c>
      <c r="J224" s="27">
        <f t="shared" si="3"/>
        <v>37024547.310000002</v>
      </c>
    </row>
    <row r="225" spans="1:10" ht="10.5" customHeight="1" x14ac:dyDescent="0.2">
      <c r="A225" s="25">
        <v>44250</v>
      </c>
      <c r="B225" s="26" t="s">
        <v>139</v>
      </c>
      <c r="C225" s="26" t="s">
        <v>546</v>
      </c>
      <c r="D225" s="26" t="s">
        <v>413</v>
      </c>
      <c r="E225" s="26" t="s">
        <v>135</v>
      </c>
      <c r="F225" s="27">
        <v>147000</v>
      </c>
      <c r="G225" s="27">
        <v>0</v>
      </c>
      <c r="H225" s="27">
        <v>147000</v>
      </c>
      <c r="I225" s="27">
        <v>0</v>
      </c>
      <c r="J225" s="27">
        <f t="shared" si="3"/>
        <v>36877547.310000002</v>
      </c>
    </row>
    <row r="226" spans="1:10" ht="10.5" customHeight="1" x14ac:dyDescent="0.2">
      <c r="A226" s="25">
        <v>44250</v>
      </c>
      <c r="B226" s="26" t="s">
        <v>139</v>
      </c>
      <c r="C226" s="26" t="s">
        <v>625</v>
      </c>
      <c r="D226" s="26" t="s">
        <v>401</v>
      </c>
      <c r="E226" s="26" t="s">
        <v>135</v>
      </c>
      <c r="F226" s="27">
        <v>168000</v>
      </c>
      <c r="G226" s="27">
        <v>0</v>
      </c>
      <c r="H226" s="27">
        <v>168000</v>
      </c>
      <c r="I226" s="27">
        <v>0</v>
      </c>
      <c r="J226" s="27">
        <f t="shared" si="3"/>
        <v>36709547.310000002</v>
      </c>
    </row>
    <row r="227" spans="1:10" ht="10.5" customHeight="1" x14ac:dyDescent="0.2">
      <c r="A227" s="25">
        <v>44250</v>
      </c>
      <c r="B227" s="26" t="s">
        <v>139</v>
      </c>
      <c r="C227" s="26" t="s">
        <v>626</v>
      </c>
      <c r="D227" s="26" t="s">
        <v>403</v>
      </c>
      <c r="E227" s="26" t="s">
        <v>135</v>
      </c>
      <c r="F227" s="27">
        <v>28000</v>
      </c>
      <c r="G227" s="27">
        <v>0</v>
      </c>
      <c r="H227" s="27">
        <v>28000</v>
      </c>
      <c r="I227" s="27">
        <v>0</v>
      </c>
      <c r="J227" s="27">
        <f t="shared" si="3"/>
        <v>36681547.310000002</v>
      </c>
    </row>
    <row r="228" spans="1:10" ht="10.5" customHeight="1" x14ac:dyDescent="0.2">
      <c r="A228" s="25">
        <v>44250</v>
      </c>
      <c r="B228" s="26" t="s">
        <v>139</v>
      </c>
      <c r="C228" s="26" t="s">
        <v>627</v>
      </c>
      <c r="D228" s="26" t="s">
        <v>402</v>
      </c>
      <c r="E228" s="26" t="s">
        <v>135</v>
      </c>
      <c r="F228" s="27">
        <v>157500</v>
      </c>
      <c r="G228" s="27">
        <v>0</v>
      </c>
      <c r="H228" s="27">
        <v>157500</v>
      </c>
      <c r="I228" s="27">
        <v>0</v>
      </c>
      <c r="J228" s="27">
        <f t="shared" si="3"/>
        <v>36524047.310000002</v>
      </c>
    </row>
    <row r="229" spans="1:10" ht="10.5" customHeight="1" x14ac:dyDescent="0.2">
      <c r="A229" s="25">
        <v>44250</v>
      </c>
      <c r="B229" s="26" t="s">
        <v>139</v>
      </c>
      <c r="C229" s="26" t="s">
        <v>628</v>
      </c>
      <c r="D229" s="26" t="s">
        <v>408</v>
      </c>
      <c r="E229" s="26" t="s">
        <v>135</v>
      </c>
      <c r="F229" s="27">
        <v>32000</v>
      </c>
      <c r="G229" s="27">
        <v>0</v>
      </c>
      <c r="H229" s="27">
        <v>32000</v>
      </c>
      <c r="I229" s="27">
        <v>0</v>
      </c>
      <c r="J229" s="27">
        <f t="shared" si="3"/>
        <v>36492047.310000002</v>
      </c>
    </row>
    <row r="230" spans="1:10" ht="10.5" customHeight="1" x14ac:dyDescent="0.2">
      <c r="A230" s="25">
        <v>44250</v>
      </c>
      <c r="B230" s="26" t="s">
        <v>139</v>
      </c>
      <c r="C230" s="26" t="s">
        <v>550</v>
      </c>
      <c r="D230" s="26" t="s">
        <v>417</v>
      </c>
      <c r="E230" s="26" t="s">
        <v>135</v>
      </c>
      <c r="F230" s="27">
        <v>127200</v>
      </c>
      <c r="G230" s="27">
        <v>0</v>
      </c>
      <c r="H230" s="27">
        <v>127200</v>
      </c>
      <c r="I230" s="27">
        <v>0</v>
      </c>
      <c r="J230" s="27">
        <f t="shared" si="3"/>
        <v>36364847.310000002</v>
      </c>
    </row>
    <row r="231" spans="1:10" ht="10.5" customHeight="1" x14ac:dyDescent="0.2">
      <c r="A231" s="25">
        <v>44250</v>
      </c>
      <c r="B231" s="26" t="s">
        <v>139</v>
      </c>
      <c r="C231" s="26" t="s">
        <v>629</v>
      </c>
      <c r="D231" s="26" t="s">
        <v>407</v>
      </c>
      <c r="E231" s="26" t="s">
        <v>135</v>
      </c>
      <c r="F231" s="27">
        <v>120000</v>
      </c>
      <c r="G231" s="27">
        <v>0</v>
      </c>
      <c r="H231" s="27">
        <v>120000</v>
      </c>
      <c r="I231" s="27">
        <v>0</v>
      </c>
      <c r="J231" s="27">
        <f t="shared" si="3"/>
        <v>36244847.310000002</v>
      </c>
    </row>
    <row r="232" spans="1:10" ht="10.5" customHeight="1" x14ac:dyDescent="0.2">
      <c r="A232" s="25">
        <v>44250</v>
      </c>
      <c r="B232" s="26" t="s">
        <v>139</v>
      </c>
      <c r="C232" s="26" t="s">
        <v>630</v>
      </c>
      <c r="D232" s="26" t="s">
        <v>406</v>
      </c>
      <c r="E232" s="26" t="s">
        <v>135</v>
      </c>
      <c r="F232" s="27">
        <v>58800</v>
      </c>
      <c r="G232" s="27">
        <v>0</v>
      </c>
      <c r="H232" s="27">
        <v>58800</v>
      </c>
      <c r="I232" s="27">
        <v>0</v>
      </c>
      <c r="J232" s="27">
        <f t="shared" si="3"/>
        <v>36186047.310000002</v>
      </c>
    </row>
    <row r="233" spans="1:10" ht="10.5" customHeight="1" x14ac:dyDescent="0.2">
      <c r="A233" s="25">
        <v>44250</v>
      </c>
      <c r="B233" s="26" t="s">
        <v>139</v>
      </c>
      <c r="C233" s="26" t="s">
        <v>547</v>
      </c>
      <c r="D233" s="26" t="s">
        <v>414</v>
      </c>
      <c r="E233" s="26" t="s">
        <v>135</v>
      </c>
      <c r="F233" s="27">
        <v>73500</v>
      </c>
      <c r="G233" s="27">
        <v>0</v>
      </c>
      <c r="H233" s="27">
        <v>73500</v>
      </c>
      <c r="I233" s="27">
        <v>0</v>
      </c>
      <c r="J233" s="27">
        <f t="shared" si="3"/>
        <v>36112547.310000002</v>
      </c>
    </row>
    <row r="234" spans="1:10" ht="10.5" customHeight="1" x14ac:dyDescent="0.2">
      <c r="A234" s="25">
        <v>44250</v>
      </c>
      <c r="B234" s="26" t="s">
        <v>139</v>
      </c>
      <c r="C234" s="26" t="s">
        <v>631</v>
      </c>
      <c r="D234" s="26" t="s">
        <v>411</v>
      </c>
      <c r="E234" s="26" t="s">
        <v>135</v>
      </c>
      <c r="F234" s="27">
        <v>152500</v>
      </c>
      <c r="G234" s="27">
        <v>0</v>
      </c>
      <c r="H234" s="27">
        <v>152500</v>
      </c>
      <c r="I234" s="27">
        <v>0</v>
      </c>
      <c r="J234" s="27">
        <f t="shared" si="3"/>
        <v>35960047.310000002</v>
      </c>
    </row>
    <row r="235" spans="1:10" ht="10.5" customHeight="1" x14ac:dyDescent="0.2">
      <c r="A235" s="25">
        <v>44250</v>
      </c>
      <c r="B235" s="26" t="s">
        <v>139</v>
      </c>
      <c r="C235" s="26" t="s">
        <v>632</v>
      </c>
      <c r="D235" s="26" t="s">
        <v>405</v>
      </c>
      <c r="E235" s="26" t="s">
        <v>135</v>
      </c>
      <c r="F235" s="27">
        <v>118800</v>
      </c>
      <c r="G235" s="27">
        <v>0</v>
      </c>
      <c r="H235" s="27">
        <v>118800</v>
      </c>
      <c r="I235" s="27">
        <v>0</v>
      </c>
      <c r="J235" s="27">
        <f t="shared" si="3"/>
        <v>35841247.310000002</v>
      </c>
    </row>
    <row r="236" spans="1:10" ht="10.5" customHeight="1" x14ac:dyDescent="0.2">
      <c r="A236" s="25">
        <v>44250</v>
      </c>
      <c r="B236" s="26" t="s">
        <v>139</v>
      </c>
      <c r="C236" s="26" t="s">
        <v>545</v>
      </c>
      <c r="D236" s="26" t="s">
        <v>416</v>
      </c>
      <c r="E236" s="26" t="s">
        <v>135</v>
      </c>
      <c r="F236" s="27">
        <v>108300</v>
      </c>
      <c r="G236" s="27">
        <v>0</v>
      </c>
      <c r="H236" s="27">
        <v>108300</v>
      </c>
      <c r="I236" s="27">
        <v>0</v>
      </c>
      <c r="J236" s="27">
        <f t="shared" si="3"/>
        <v>35732947.310000002</v>
      </c>
    </row>
    <row r="237" spans="1:10" ht="10.5" customHeight="1" x14ac:dyDescent="0.2">
      <c r="A237" s="25">
        <v>44250</v>
      </c>
      <c r="B237" s="26" t="s">
        <v>139</v>
      </c>
      <c r="C237" s="26" t="s">
        <v>548</v>
      </c>
      <c r="D237" s="26" t="s">
        <v>415</v>
      </c>
      <c r="E237" s="26" t="s">
        <v>135</v>
      </c>
      <c r="F237" s="27">
        <v>108000</v>
      </c>
      <c r="G237" s="27">
        <v>0</v>
      </c>
      <c r="H237" s="27">
        <v>108000</v>
      </c>
      <c r="I237" s="27">
        <v>0</v>
      </c>
      <c r="J237" s="27">
        <f t="shared" si="3"/>
        <v>35624947.310000002</v>
      </c>
    </row>
    <row r="238" spans="1:10" ht="10.5" customHeight="1" x14ac:dyDescent="0.2">
      <c r="A238" s="25">
        <v>44250</v>
      </c>
      <c r="B238" s="26" t="s">
        <v>139</v>
      </c>
      <c r="C238" s="26" t="s">
        <v>549</v>
      </c>
      <c r="D238" s="26" t="s">
        <v>400</v>
      </c>
      <c r="E238" s="26" t="s">
        <v>135</v>
      </c>
      <c r="F238" s="27">
        <v>30250</v>
      </c>
      <c r="G238" s="27">
        <v>0</v>
      </c>
      <c r="H238" s="27">
        <v>30250</v>
      </c>
      <c r="I238" s="27">
        <v>0</v>
      </c>
      <c r="J238" s="27">
        <f t="shared" si="3"/>
        <v>35594697.310000002</v>
      </c>
    </row>
    <row r="239" spans="1:10" ht="10.5" customHeight="1" x14ac:dyDescent="0.2">
      <c r="A239" s="25">
        <v>44266</v>
      </c>
      <c r="B239" s="26" t="s">
        <v>142</v>
      </c>
      <c r="C239" s="26" t="s">
        <v>587</v>
      </c>
      <c r="D239" s="26"/>
      <c r="E239" s="26" t="s">
        <v>135</v>
      </c>
      <c r="F239" s="27">
        <v>0</v>
      </c>
      <c r="G239" s="27">
        <v>12302332.01</v>
      </c>
      <c r="H239" s="27">
        <v>0</v>
      </c>
      <c r="I239" s="27">
        <v>12302332.01</v>
      </c>
      <c r="J239" s="27">
        <f t="shared" si="3"/>
        <v>47897029.32</v>
      </c>
    </row>
    <row r="240" spans="1:10" ht="10.5" customHeight="1" x14ac:dyDescent="0.2">
      <c r="A240" s="25">
        <v>44278</v>
      </c>
      <c r="B240" s="26" t="s">
        <v>139</v>
      </c>
      <c r="C240" s="26" t="s">
        <v>552</v>
      </c>
      <c r="D240" s="26" t="s">
        <v>430</v>
      </c>
      <c r="E240" s="26" t="s">
        <v>135</v>
      </c>
      <c r="F240" s="27">
        <v>73500</v>
      </c>
      <c r="G240" s="27">
        <v>0</v>
      </c>
      <c r="H240" s="27">
        <v>73500</v>
      </c>
      <c r="I240" s="27">
        <v>0</v>
      </c>
      <c r="J240" s="27">
        <f t="shared" si="3"/>
        <v>47823529.32</v>
      </c>
    </row>
    <row r="241" spans="1:10" ht="10.5" customHeight="1" x14ac:dyDescent="0.2">
      <c r="A241" s="25">
        <v>44278</v>
      </c>
      <c r="B241" s="26" t="s">
        <v>139</v>
      </c>
      <c r="C241" s="26" t="s">
        <v>555</v>
      </c>
      <c r="D241" s="26" t="s">
        <v>432</v>
      </c>
      <c r="E241" s="26" t="s">
        <v>135</v>
      </c>
      <c r="F241" s="27">
        <v>108000</v>
      </c>
      <c r="G241" s="27">
        <v>0</v>
      </c>
      <c r="H241" s="27">
        <v>108000</v>
      </c>
      <c r="I241" s="27">
        <v>0</v>
      </c>
      <c r="J241" s="27">
        <f t="shared" si="3"/>
        <v>47715529.32</v>
      </c>
    </row>
    <row r="242" spans="1:10" ht="10.5" customHeight="1" x14ac:dyDescent="0.2">
      <c r="A242" s="25">
        <v>44278</v>
      </c>
      <c r="B242" s="26" t="s">
        <v>139</v>
      </c>
      <c r="C242" s="26" t="s">
        <v>553</v>
      </c>
      <c r="D242" s="26" t="s">
        <v>424</v>
      </c>
      <c r="E242" s="26" t="s">
        <v>135</v>
      </c>
      <c r="F242" s="27">
        <v>30250</v>
      </c>
      <c r="G242" s="27">
        <v>0</v>
      </c>
      <c r="H242" s="27">
        <v>30250</v>
      </c>
      <c r="I242" s="27">
        <v>0</v>
      </c>
      <c r="J242" s="27">
        <f t="shared" si="3"/>
        <v>47685279.32</v>
      </c>
    </row>
    <row r="243" spans="1:10" ht="10.5" customHeight="1" x14ac:dyDescent="0.2">
      <c r="A243" s="25">
        <v>44278</v>
      </c>
      <c r="B243" s="26" t="s">
        <v>139</v>
      </c>
      <c r="C243" s="26" t="s">
        <v>556</v>
      </c>
      <c r="D243" s="26" t="s">
        <v>433</v>
      </c>
      <c r="E243" s="26" t="s">
        <v>135</v>
      </c>
      <c r="F243" s="27">
        <v>108300</v>
      </c>
      <c r="G243" s="27">
        <v>0</v>
      </c>
      <c r="H243" s="27">
        <v>108300</v>
      </c>
      <c r="I243" s="27">
        <v>0</v>
      </c>
      <c r="J243" s="27">
        <f t="shared" si="3"/>
        <v>47576979.32</v>
      </c>
    </row>
    <row r="244" spans="1:10" ht="10.5" customHeight="1" x14ac:dyDescent="0.2">
      <c r="A244" s="25">
        <v>44278</v>
      </c>
      <c r="B244" s="26" t="s">
        <v>139</v>
      </c>
      <c r="C244" s="26" t="s">
        <v>633</v>
      </c>
      <c r="D244" s="26" t="s">
        <v>419</v>
      </c>
      <c r="E244" s="26" t="s">
        <v>135</v>
      </c>
      <c r="F244" s="27">
        <v>152500</v>
      </c>
      <c r="G244" s="27">
        <v>0</v>
      </c>
      <c r="H244" s="27">
        <v>152500</v>
      </c>
      <c r="I244" s="27">
        <v>0</v>
      </c>
      <c r="J244" s="27">
        <f t="shared" si="3"/>
        <v>47424479.32</v>
      </c>
    </row>
    <row r="245" spans="1:10" ht="10.5" customHeight="1" x14ac:dyDescent="0.2">
      <c r="A245" s="25">
        <v>44278</v>
      </c>
      <c r="B245" s="26" t="s">
        <v>139</v>
      </c>
      <c r="C245" s="26" t="s">
        <v>634</v>
      </c>
      <c r="D245" s="26" t="s">
        <v>425</v>
      </c>
      <c r="E245" s="26" t="s">
        <v>135</v>
      </c>
      <c r="F245" s="27">
        <v>44800</v>
      </c>
      <c r="G245" s="27">
        <v>0</v>
      </c>
      <c r="H245" s="27">
        <v>44800</v>
      </c>
      <c r="I245" s="27">
        <v>0</v>
      </c>
      <c r="J245" s="27">
        <f t="shared" si="3"/>
        <v>47379679.32</v>
      </c>
    </row>
    <row r="246" spans="1:10" ht="10.5" customHeight="1" x14ac:dyDescent="0.2">
      <c r="A246" s="25">
        <v>44278</v>
      </c>
      <c r="B246" s="26" t="s">
        <v>139</v>
      </c>
      <c r="C246" s="26" t="s">
        <v>635</v>
      </c>
      <c r="D246" s="26" t="s">
        <v>418</v>
      </c>
      <c r="E246" s="26" t="s">
        <v>135</v>
      </c>
      <c r="F246" s="27">
        <v>120000</v>
      </c>
      <c r="G246" s="27">
        <v>0</v>
      </c>
      <c r="H246" s="27">
        <v>120000</v>
      </c>
      <c r="I246" s="27">
        <v>0</v>
      </c>
      <c r="J246" s="27">
        <f t="shared" si="3"/>
        <v>47259679.32</v>
      </c>
    </row>
    <row r="247" spans="1:10" ht="10.5" customHeight="1" x14ac:dyDescent="0.2">
      <c r="A247" s="25">
        <v>44278</v>
      </c>
      <c r="B247" s="26" t="s">
        <v>139</v>
      </c>
      <c r="C247" s="26" t="s">
        <v>636</v>
      </c>
      <c r="D247" s="26" t="s">
        <v>420</v>
      </c>
      <c r="E247" s="26" t="s">
        <v>135</v>
      </c>
      <c r="F247" s="27">
        <v>44800</v>
      </c>
      <c r="G247" s="27">
        <v>0</v>
      </c>
      <c r="H247" s="27">
        <v>44800</v>
      </c>
      <c r="I247" s="27">
        <v>0</v>
      </c>
      <c r="J247" s="27">
        <f t="shared" si="3"/>
        <v>47214879.32</v>
      </c>
    </row>
    <row r="248" spans="1:10" ht="10.5" customHeight="1" x14ac:dyDescent="0.2">
      <c r="A248" s="25">
        <v>44278</v>
      </c>
      <c r="B248" s="26" t="s">
        <v>139</v>
      </c>
      <c r="C248" s="26" t="s">
        <v>637</v>
      </c>
      <c r="D248" s="26" t="s">
        <v>422</v>
      </c>
      <c r="E248" s="26" t="s">
        <v>135</v>
      </c>
      <c r="F248" s="27">
        <v>28000</v>
      </c>
      <c r="G248" s="27">
        <v>0</v>
      </c>
      <c r="H248" s="27">
        <v>28000</v>
      </c>
      <c r="I248" s="27">
        <v>0</v>
      </c>
      <c r="J248" s="27">
        <f t="shared" si="3"/>
        <v>47186879.32</v>
      </c>
    </row>
    <row r="249" spans="1:10" ht="10.5" customHeight="1" x14ac:dyDescent="0.2">
      <c r="A249" s="25">
        <v>44278</v>
      </c>
      <c r="B249" s="26" t="s">
        <v>139</v>
      </c>
      <c r="C249" s="26" t="s">
        <v>638</v>
      </c>
      <c r="D249" s="26" t="s">
        <v>421</v>
      </c>
      <c r="E249" s="26" t="s">
        <v>135</v>
      </c>
      <c r="F249" s="27">
        <v>58800</v>
      </c>
      <c r="G249" s="27">
        <v>0</v>
      </c>
      <c r="H249" s="27">
        <v>58800</v>
      </c>
      <c r="I249" s="27">
        <v>0</v>
      </c>
      <c r="J249" s="27">
        <f t="shared" si="3"/>
        <v>47128079.32</v>
      </c>
    </row>
    <row r="250" spans="1:10" ht="10.5" customHeight="1" x14ac:dyDescent="0.2">
      <c r="A250" s="25">
        <v>44278</v>
      </c>
      <c r="B250" s="26" t="s">
        <v>139</v>
      </c>
      <c r="C250" s="26" t="s">
        <v>639</v>
      </c>
      <c r="D250" s="26" t="s">
        <v>426</v>
      </c>
      <c r="E250" s="26" t="s">
        <v>135</v>
      </c>
      <c r="F250" s="27">
        <v>168000</v>
      </c>
      <c r="G250" s="27">
        <v>0</v>
      </c>
      <c r="H250" s="27">
        <v>168000</v>
      </c>
      <c r="I250" s="27">
        <v>0</v>
      </c>
      <c r="J250" s="27">
        <f t="shared" si="3"/>
        <v>46960079.32</v>
      </c>
    </row>
    <row r="251" spans="1:10" ht="10.5" customHeight="1" x14ac:dyDescent="0.2">
      <c r="A251" s="25">
        <v>44278</v>
      </c>
      <c r="B251" s="26" t="s">
        <v>139</v>
      </c>
      <c r="C251" s="26" t="s">
        <v>551</v>
      </c>
      <c r="D251" s="26" t="s">
        <v>431</v>
      </c>
      <c r="E251" s="26" t="s">
        <v>135</v>
      </c>
      <c r="F251" s="27">
        <v>147000</v>
      </c>
      <c r="G251" s="27">
        <v>0</v>
      </c>
      <c r="H251" s="27">
        <v>147000</v>
      </c>
      <c r="I251" s="27">
        <v>0</v>
      </c>
      <c r="J251" s="27">
        <f t="shared" si="3"/>
        <v>46813079.32</v>
      </c>
    </row>
    <row r="252" spans="1:10" ht="10.5" customHeight="1" x14ac:dyDescent="0.2">
      <c r="A252" s="25">
        <v>44278</v>
      </c>
      <c r="B252" s="26" t="s">
        <v>139</v>
      </c>
      <c r="C252" s="26" t="s">
        <v>640</v>
      </c>
      <c r="D252" s="26" t="s">
        <v>427</v>
      </c>
      <c r="E252" s="26" t="s">
        <v>135</v>
      </c>
      <c r="F252" s="27">
        <v>157500</v>
      </c>
      <c r="G252" s="27">
        <v>0</v>
      </c>
      <c r="H252" s="27">
        <v>157500</v>
      </c>
      <c r="I252" s="27">
        <v>0</v>
      </c>
      <c r="J252" s="27">
        <f t="shared" si="3"/>
        <v>46655579.32</v>
      </c>
    </row>
    <row r="253" spans="1:10" ht="10.5" customHeight="1" x14ac:dyDescent="0.2">
      <c r="A253" s="25">
        <v>44278</v>
      </c>
      <c r="B253" s="26" t="s">
        <v>139</v>
      </c>
      <c r="C253" s="26" t="s">
        <v>554</v>
      </c>
      <c r="D253" s="26" t="s">
        <v>434</v>
      </c>
      <c r="E253" s="26" t="s">
        <v>135</v>
      </c>
      <c r="F253" s="27">
        <v>127200</v>
      </c>
      <c r="G253" s="27">
        <v>0</v>
      </c>
      <c r="H253" s="27">
        <v>127200</v>
      </c>
      <c r="I253" s="27">
        <v>0</v>
      </c>
      <c r="J253" s="27">
        <f t="shared" si="3"/>
        <v>46528379.32</v>
      </c>
    </row>
    <row r="254" spans="1:10" ht="10.5" customHeight="1" x14ac:dyDescent="0.2">
      <c r="A254" s="25">
        <v>44278</v>
      </c>
      <c r="B254" s="26" t="s">
        <v>139</v>
      </c>
      <c r="C254" s="26" t="s">
        <v>641</v>
      </c>
      <c r="D254" s="26" t="s">
        <v>423</v>
      </c>
      <c r="E254" s="26" t="s">
        <v>135</v>
      </c>
      <c r="F254" s="27">
        <v>118800</v>
      </c>
      <c r="G254" s="27">
        <v>0</v>
      </c>
      <c r="H254" s="27">
        <v>118800</v>
      </c>
      <c r="I254" s="27">
        <v>0</v>
      </c>
      <c r="J254" s="27">
        <f t="shared" si="3"/>
        <v>46409579.32</v>
      </c>
    </row>
    <row r="255" spans="1:10" ht="10.5" customHeight="1" x14ac:dyDescent="0.2">
      <c r="A255" s="25">
        <v>44278</v>
      </c>
      <c r="B255" s="26" t="s">
        <v>139</v>
      </c>
      <c r="C255" s="26" t="s">
        <v>642</v>
      </c>
      <c r="D255" s="26" t="s">
        <v>428</v>
      </c>
      <c r="E255" s="26" t="s">
        <v>135</v>
      </c>
      <c r="F255" s="27">
        <v>32000</v>
      </c>
      <c r="G255" s="27">
        <v>0</v>
      </c>
      <c r="H255" s="27">
        <v>32000</v>
      </c>
      <c r="I255" s="27">
        <v>0</v>
      </c>
      <c r="J255" s="27">
        <f t="shared" si="3"/>
        <v>46377579.32</v>
      </c>
    </row>
    <row r="256" spans="1:10" ht="10.5" customHeight="1" x14ac:dyDescent="0.2">
      <c r="A256" s="25">
        <v>44293</v>
      </c>
      <c r="B256" s="26" t="s">
        <v>139</v>
      </c>
      <c r="C256" s="26" t="s">
        <v>643</v>
      </c>
      <c r="D256" s="26" t="s">
        <v>435</v>
      </c>
      <c r="E256" s="26" t="s">
        <v>135</v>
      </c>
      <c r="F256" s="27">
        <v>190500</v>
      </c>
      <c r="G256" s="27">
        <v>0</v>
      </c>
      <c r="H256" s="27">
        <v>190500</v>
      </c>
      <c r="I256" s="27">
        <v>0</v>
      </c>
      <c r="J256" s="27">
        <f t="shared" si="3"/>
        <v>46187079.32</v>
      </c>
    </row>
    <row r="257" spans="1:10" ht="10.5" customHeight="1" x14ac:dyDescent="0.2">
      <c r="A257" s="25">
        <v>44293</v>
      </c>
      <c r="B257" s="26" t="s">
        <v>139</v>
      </c>
      <c r="C257" s="26" t="s">
        <v>644</v>
      </c>
      <c r="D257" s="26" t="s">
        <v>429</v>
      </c>
      <c r="E257" s="26" t="s">
        <v>135</v>
      </c>
      <c r="F257" s="27">
        <v>32000</v>
      </c>
      <c r="G257" s="27">
        <v>0</v>
      </c>
      <c r="H257" s="27">
        <v>32000</v>
      </c>
      <c r="I257" s="27">
        <v>0</v>
      </c>
      <c r="J257" s="27">
        <f t="shared" si="3"/>
        <v>46155079.32</v>
      </c>
    </row>
    <row r="258" spans="1:10" ht="10.5" customHeight="1" x14ac:dyDescent="0.2">
      <c r="A258" s="25">
        <v>44309</v>
      </c>
      <c r="B258" s="26" t="s">
        <v>139</v>
      </c>
      <c r="C258" s="26" t="s">
        <v>645</v>
      </c>
      <c r="D258" s="26" t="s">
        <v>448</v>
      </c>
      <c r="E258" s="26" t="s">
        <v>135</v>
      </c>
      <c r="F258" s="27">
        <v>190500</v>
      </c>
      <c r="G258" s="27">
        <v>0</v>
      </c>
      <c r="H258" s="27">
        <v>190500</v>
      </c>
      <c r="I258" s="27">
        <v>0</v>
      </c>
      <c r="J258" s="27">
        <f t="shared" si="3"/>
        <v>45964579.32</v>
      </c>
    </row>
    <row r="259" spans="1:10" ht="10.5" customHeight="1" x14ac:dyDescent="0.2">
      <c r="A259" s="25">
        <v>44309</v>
      </c>
      <c r="B259" s="26" t="s">
        <v>139</v>
      </c>
      <c r="C259" s="26" t="s">
        <v>646</v>
      </c>
      <c r="D259" s="26" t="s">
        <v>441</v>
      </c>
      <c r="E259" s="26" t="s">
        <v>135</v>
      </c>
      <c r="F259" s="27">
        <v>58800</v>
      </c>
      <c r="G259" s="27">
        <v>0</v>
      </c>
      <c r="H259" s="27">
        <v>58800</v>
      </c>
      <c r="I259" s="27">
        <v>0</v>
      </c>
      <c r="J259" s="27">
        <f t="shared" si="3"/>
        <v>45905779.32</v>
      </c>
    </row>
    <row r="260" spans="1:10" ht="10.5" customHeight="1" x14ac:dyDescent="0.2">
      <c r="A260" s="25">
        <v>44309</v>
      </c>
      <c r="B260" s="26" t="s">
        <v>139</v>
      </c>
      <c r="C260" s="26" t="s">
        <v>647</v>
      </c>
      <c r="D260" s="26" t="s">
        <v>440</v>
      </c>
      <c r="E260" s="26" t="s">
        <v>135</v>
      </c>
      <c r="F260" s="27">
        <v>152500</v>
      </c>
      <c r="G260" s="27">
        <v>0</v>
      </c>
      <c r="H260" s="27">
        <v>152500</v>
      </c>
      <c r="I260" s="27">
        <v>0</v>
      </c>
      <c r="J260" s="27">
        <f t="shared" si="3"/>
        <v>45753279.32</v>
      </c>
    </row>
    <row r="261" spans="1:10" ht="10.5" customHeight="1" x14ac:dyDescent="0.2">
      <c r="A261" s="25">
        <v>44309</v>
      </c>
      <c r="B261" s="26" t="s">
        <v>139</v>
      </c>
      <c r="C261" s="26" t="s">
        <v>562</v>
      </c>
      <c r="D261" s="26" t="s">
        <v>491</v>
      </c>
      <c r="E261" s="26" t="s">
        <v>135</v>
      </c>
      <c r="F261" s="27">
        <v>147000</v>
      </c>
      <c r="G261" s="27">
        <v>0</v>
      </c>
      <c r="H261" s="27">
        <v>147000</v>
      </c>
      <c r="I261" s="27">
        <v>0</v>
      </c>
      <c r="J261" s="27">
        <f t="shared" si="3"/>
        <v>45606279.32</v>
      </c>
    </row>
    <row r="262" spans="1:10" ht="10.5" customHeight="1" x14ac:dyDescent="0.2">
      <c r="A262" s="25">
        <v>44309</v>
      </c>
      <c r="B262" s="26" t="s">
        <v>139</v>
      </c>
      <c r="C262" s="26" t="s">
        <v>557</v>
      </c>
      <c r="D262" s="26" t="s">
        <v>490</v>
      </c>
      <c r="E262" s="26" t="s">
        <v>135</v>
      </c>
      <c r="F262" s="27">
        <v>108000</v>
      </c>
      <c r="G262" s="27">
        <v>0</v>
      </c>
      <c r="H262" s="27">
        <v>108000</v>
      </c>
      <c r="I262" s="27">
        <v>0</v>
      </c>
      <c r="J262" s="27">
        <f t="shared" si="3"/>
        <v>45498279.32</v>
      </c>
    </row>
    <row r="263" spans="1:10" ht="10.5" customHeight="1" x14ac:dyDescent="0.2">
      <c r="A263" s="25">
        <v>44309</v>
      </c>
      <c r="B263" s="26" t="s">
        <v>139</v>
      </c>
      <c r="C263" s="26" t="s">
        <v>648</v>
      </c>
      <c r="D263" s="26" t="s">
        <v>445</v>
      </c>
      <c r="E263" s="26" t="s">
        <v>135</v>
      </c>
      <c r="F263" s="27">
        <v>44800</v>
      </c>
      <c r="G263" s="27">
        <v>0</v>
      </c>
      <c r="H263" s="27">
        <v>44800</v>
      </c>
      <c r="I263" s="27">
        <v>0</v>
      </c>
      <c r="J263" s="27">
        <f t="shared" si="3"/>
        <v>45453479.32</v>
      </c>
    </row>
    <row r="264" spans="1:10" ht="10.5" customHeight="1" x14ac:dyDescent="0.2">
      <c r="A264" s="25">
        <v>44309</v>
      </c>
      <c r="B264" s="26" t="s">
        <v>142</v>
      </c>
      <c r="C264" s="26" t="s">
        <v>587</v>
      </c>
      <c r="D264" s="26"/>
      <c r="E264" s="26" t="s">
        <v>135</v>
      </c>
      <c r="F264" s="27">
        <v>0</v>
      </c>
      <c r="G264" s="27">
        <v>11431380.140000001</v>
      </c>
      <c r="H264" s="27">
        <v>0</v>
      </c>
      <c r="I264" s="27">
        <v>11431380.140000001</v>
      </c>
      <c r="J264" s="27">
        <f t="shared" si="3"/>
        <v>56884859.460000001</v>
      </c>
    </row>
    <row r="265" spans="1:10" ht="10.5" customHeight="1" x14ac:dyDescent="0.2">
      <c r="A265" s="25">
        <v>44309</v>
      </c>
      <c r="B265" s="26" t="s">
        <v>139</v>
      </c>
      <c r="C265" s="26" t="s">
        <v>559</v>
      </c>
      <c r="D265" s="26" t="s">
        <v>489</v>
      </c>
      <c r="E265" s="26" t="s">
        <v>135</v>
      </c>
      <c r="F265" s="27">
        <v>108300</v>
      </c>
      <c r="G265" s="27">
        <v>0</v>
      </c>
      <c r="H265" s="27">
        <v>108300</v>
      </c>
      <c r="I265" s="27">
        <v>0</v>
      </c>
      <c r="J265" s="27">
        <f t="shared" ref="J265:J317" si="4">((J264 + I265) - H265)</f>
        <v>56776559.460000001</v>
      </c>
    </row>
    <row r="266" spans="1:10" ht="10.5" customHeight="1" x14ac:dyDescent="0.2">
      <c r="A266" s="25">
        <v>44309</v>
      </c>
      <c r="B266" s="26" t="s">
        <v>139</v>
      </c>
      <c r="C266" s="26" t="s">
        <v>561</v>
      </c>
      <c r="D266" s="26" t="s">
        <v>488</v>
      </c>
      <c r="E266" s="26" t="s">
        <v>135</v>
      </c>
      <c r="F266" s="27">
        <v>73500</v>
      </c>
      <c r="G266" s="27">
        <v>0</v>
      </c>
      <c r="H266" s="27">
        <v>73500</v>
      </c>
      <c r="I266" s="27">
        <v>0</v>
      </c>
      <c r="J266" s="27">
        <f t="shared" si="4"/>
        <v>56703059.460000001</v>
      </c>
    </row>
    <row r="267" spans="1:10" ht="10.5" customHeight="1" x14ac:dyDescent="0.2">
      <c r="A267" s="25">
        <v>44309</v>
      </c>
      <c r="B267" s="26" t="s">
        <v>139</v>
      </c>
      <c r="C267" s="26" t="s">
        <v>649</v>
      </c>
      <c r="D267" s="26" t="s">
        <v>442</v>
      </c>
      <c r="E267" s="26" t="s">
        <v>135</v>
      </c>
      <c r="F267" s="27">
        <v>32000</v>
      </c>
      <c r="G267" s="27">
        <v>0</v>
      </c>
      <c r="H267" s="27">
        <v>32000</v>
      </c>
      <c r="I267" s="27">
        <v>0</v>
      </c>
      <c r="J267" s="27">
        <f t="shared" si="4"/>
        <v>56671059.460000001</v>
      </c>
    </row>
    <row r="268" spans="1:10" ht="10.5" customHeight="1" x14ac:dyDescent="0.2">
      <c r="A268" s="25">
        <v>44309</v>
      </c>
      <c r="B268" s="26" t="s">
        <v>139</v>
      </c>
      <c r="C268" s="26" t="s">
        <v>650</v>
      </c>
      <c r="D268" s="26" t="s">
        <v>446</v>
      </c>
      <c r="E268" s="26" t="s">
        <v>135</v>
      </c>
      <c r="F268" s="27">
        <v>32000</v>
      </c>
      <c r="G268" s="27">
        <v>0</v>
      </c>
      <c r="H268" s="27">
        <v>32000</v>
      </c>
      <c r="I268" s="27">
        <v>0</v>
      </c>
      <c r="J268" s="27">
        <f t="shared" si="4"/>
        <v>56639059.460000001</v>
      </c>
    </row>
    <row r="269" spans="1:10" ht="10.5" customHeight="1" x14ac:dyDescent="0.2">
      <c r="A269" s="25">
        <v>44309</v>
      </c>
      <c r="B269" s="26" t="s">
        <v>139</v>
      </c>
      <c r="C269" s="26" t="s">
        <v>558</v>
      </c>
      <c r="D269" s="26" t="s">
        <v>443</v>
      </c>
      <c r="E269" s="26" t="s">
        <v>135</v>
      </c>
      <c r="F269" s="27">
        <v>30250</v>
      </c>
      <c r="G269" s="27">
        <v>0</v>
      </c>
      <c r="H269" s="27">
        <v>30250</v>
      </c>
      <c r="I269" s="27">
        <v>0</v>
      </c>
      <c r="J269" s="27">
        <f t="shared" si="4"/>
        <v>56608809.460000001</v>
      </c>
    </row>
    <row r="270" spans="1:10" ht="10.5" customHeight="1" x14ac:dyDescent="0.2">
      <c r="A270" s="25">
        <v>44309</v>
      </c>
      <c r="B270" s="26" t="s">
        <v>139</v>
      </c>
      <c r="C270" s="26" t="s">
        <v>560</v>
      </c>
      <c r="D270" s="26" t="s">
        <v>487</v>
      </c>
      <c r="E270" s="26" t="s">
        <v>135</v>
      </c>
      <c r="F270" s="27">
        <v>127200</v>
      </c>
      <c r="G270" s="27">
        <v>0</v>
      </c>
      <c r="H270" s="27">
        <v>127200</v>
      </c>
      <c r="I270" s="27">
        <v>0</v>
      </c>
      <c r="J270" s="27">
        <f t="shared" si="4"/>
        <v>56481609.460000001</v>
      </c>
    </row>
    <row r="271" spans="1:10" ht="10.5" customHeight="1" x14ac:dyDescent="0.2">
      <c r="A271" s="25">
        <v>44309</v>
      </c>
      <c r="B271" s="26" t="s">
        <v>139</v>
      </c>
      <c r="C271" s="26" t="s">
        <v>651</v>
      </c>
      <c r="D271" s="26" t="s">
        <v>436</v>
      </c>
      <c r="E271" s="26" t="s">
        <v>135</v>
      </c>
      <c r="F271" s="27">
        <v>44800</v>
      </c>
      <c r="G271" s="27">
        <v>0</v>
      </c>
      <c r="H271" s="27">
        <v>44800</v>
      </c>
      <c r="I271" s="27">
        <v>0</v>
      </c>
      <c r="J271" s="27">
        <f t="shared" si="4"/>
        <v>56436809.460000001</v>
      </c>
    </row>
    <row r="272" spans="1:10" ht="10.5" customHeight="1" x14ac:dyDescent="0.2">
      <c r="A272" s="25">
        <v>44309</v>
      </c>
      <c r="B272" s="26" t="s">
        <v>139</v>
      </c>
      <c r="C272" s="26" t="s">
        <v>652</v>
      </c>
      <c r="D272" s="26" t="s">
        <v>444</v>
      </c>
      <c r="E272" s="26" t="s">
        <v>135</v>
      </c>
      <c r="F272" s="27">
        <v>118800</v>
      </c>
      <c r="G272" s="27">
        <v>0</v>
      </c>
      <c r="H272" s="27">
        <v>118800</v>
      </c>
      <c r="I272" s="27">
        <v>0</v>
      </c>
      <c r="J272" s="27">
        <f t="shared" si="4"/>
        <v>56318009.460000001</v>
      </c>
    </row>
    <row r="273" spans="1:10" ht="10.5" customHeight="1" x14ac:dyDescent="0.2">
      <c r="A273" s="25">
        <v>44309</v>
      </c>
      <c r="B273" s="26" t="s">
        <v>139</v>
      </c>
      <c r="C273" s="26" t="s">
        <v>653</v>
      </c>
      <c r="D273" s="26" t="s">
        <v>447</v>
      </c>
      <c r="E273" s="26" t="s">
        <v>135</v>
      </c>
      <c r="F273" s="27">
        <v>168000</v>
      </c>
      <c r="G273" s="27">
        <v>0</v>
      </c>
      <c r="H273" s="27">
        <v>168000</v>
      </c>
      <c r="I273" s="27">
        <v>0</v>
      </c>
      <c r="J273" s="27">
        <f t="shared" si="4"/>
        <v>56150009.460000001</v>
      </c>
    </row>
    <row r="274" spans="1:10" ht="10.5" customHeight="1" x14ac:dyDescent="0.2">
      <c r="A274" s="25">
        <v>44309</v>
      </c>
      <c r="B274" s="26" t="s">
        <v>139</v>
      </c>
      <c r="C274" s="26" t="s">
        <v>654</v>
      </c>
      <c r="D274" s="26" t="s">
        <v>439</v>
      </c>
      <c r="E274" s="26" t="s">
        <v>135</v>
      </c>
      <c r="F274" s="27">
        <v>120000</v>
      </c>
      <c r="G274" s="27">
        <v>0</v>
      </c>
      <c r="H274" s="27">
        <v>120000</v>
      </c>
      <c r="I274" s="27">
        <v>0</v>
      </c>
      <c r="J274" s="27">
        <f t="shared" si="4"/>
        <v>56030009.460000001</v>
      </c>
    </row>
    <row r="275" spans="1:10" ht="10.5" customHeight="1" x14ac:dyDescent="0.2">
      <c r="A275" s="25">
        <v>44309</v>
      </c>
      <c r="B275" s="26" t="s">
        <v>139</v>
      </c>
      <c r="C275" s="26" t="s">
        <v>655</v>
      </c>
      <c r="D275" s="26" t="s">
        <v>437</v>
      </c>
      <c r="E275" s="26" t="s">
        <v>135</v>
      </c>
      <c r="F275" s="27">
        <v>157500</v>
      </c>
      <c r="G275" s="27">
        <v>0</v>
      </c>
      <c r="H275" s="27">
        <v>157500</v>
      </c>
      <c r="I275" s="27">
        <v>0</v>
      </c>
      <c r="J275" s="27">
        <f t="shared" si="4"/>
        <v>55872509.460000001</v>
      </c>
    </row>
    <row r="276" spans="1:10" ht="10.5" customHeight="1" x14ac:dyDescent="0.2">
      <c r="A276" s="25">
        <v>44309</v>
      </c>
      <c r="B276" s="26" t="s">
        <v>139</v>
      </c>
      <c r="C276" s="26" t="s">
        <v>656</v>
      </c>
      <c r="D276" s="26" t="s">
        <v>438</v>
      </c>
      <c r="E276" s="26" t="s">
        <v>135</v>
      </c>
      <c r="F276" s="27">
        <v>28000</v>
      </c>
      <c r="G276" s="27">
        <v>0</v>
      </c>
      <c r="H276" s="27">
        <v>28000</v>
      </c>
      <c r="I276" s="27">
        <v>0</v>
      </c>
      <c r="J276" s="27">
        <f t="shared" si="4"/>
        <v>55844509.460000001</v>
      </c>
    </row>
    <row r="277" spans="1:10" ht="10.5" customHeight="1" x14ac:dyDescent="0.2">
      <c r="A277" s="25">
        <v>44341</v>
      </c>
      <c r="B277" s="26" t="s">
        <v>139</v>
      </c>
      <c r="C277" s="26" t="s">
        <v>566</v>
      </c>
      <c r="D277" s="26" t="s">
        <v>456</v>
      </c>
      <c r="E277" s="26" t="s">
        <v>135</v>
      </c>
      <c r="F277" s="27">
        <v>30250</v>
      </c>
      <c r="G277" s="27">
        <v>0</v>
      </c>
      <c r="H277" s="27">
        <v>30250</v>
      </c>
      <c r="I277" s="27">
        <v>0</v>
      </c>
      <c r="J277" s="27">
        <f t="shared" si="4"/>
        <v>55814259.460000001</v>
      </c>
    </row>
    <row r="278" spans="1:10" ht="10.5" customHeight="1" x14ac:dyDescent="0.2">
      <c r="A278" s="25">
        <v>44341</v>
      </c>
      <c r="B278" s="26" t="s">
        <v>139</v>
      </c>
      <c r="C278" s="26" t="s">
        <v>657</v>
      </c>
      <c r="D278" s="26" t="s">
        <v>459</v>
      </c>
      <c r="E278" s="26" t="s">
        <v>135</v>
      </c>
      <c r="F278" s="27">
        <v>32000</v>
      </c>
      <c r="G278" s="27">
        <v>0</v>
      </c>
      <c r="H278" s="27">
        <v>32000</v>
      </c>
      <c r="I278" s="27">
        <v>0</v>
      </c>
      <c r="J278" s="27">
        <f t="shared" si="4"/>
        <v>55782259.460000001</v>
      </c>
    </row>
    <row r="279" spans="1:10" ht="10.5" customHeight="1" x14ac:dyDescent="0.2">
      <c r="A279" s="25">
        <v>44341</v>
      </c>
      <c r="B279" s="26" t="s">
        <v>139</v>
      </c>
      <c r="C279" s="26" t="s">
        <v>565</v>
      </c>
      <c r="D279" s="26" t="s">
        <v>468</v>
      </c>
      <c r="E279" s="26" t="s">
        <v>135</v>
      </c>
      <c r="F279" s="27">
        <v>147000</v>
      </c>
      <c r="G279" s="27">
        <v>0</v>
      </c>
      <c r="H279" s="27">
        <v>147000</v>
      </c>
      <c r="I279" s="27">
        <v>0</v>
      </c>
      <c r="J279" s="27">
        <f t="shared" si="4"/>
        <v>55635259.460000001</v>
      </c>
    </row>
    <row r="280" spans="1:10" ht="10.5" customHeight="1" x14ac:dyDescent="0.2">
      <c r="A280" s="25">
        <v>44341</v>
      </c>
      <c r="B280" s="26" t="s">
        <v>139</v>
      </c>
      <c r="C280" s="26" t="s">
        <v>658</v>
      </c>
      <c r="D280" s="26" t="s">
        <v>453</v>
      </c>
      <c r="E280" s="26" t="s">
        <v>135</v>
      </c>
      <c r="F280" s="27">
        <v>118800</v>
      </c>
      <c r="G280" s="27">
        <v>0</v>
      </c>
      <c r="H280" s="27">
        <v>118800</v>
      </c>
      <c r="I280" s="27">
        <v>0</v>
      </c>
      <c r="J280" s="27">
        <f t="shared" si="4"/>
        <v>55516459.460000001</v>
      </c>
    </row>
    <row r="281" spans="1:10" ht="10.5" customHeight="1" x14ac:dyDescent="0.2">
      <c r="A281" s="25">
        <v>44341</v>
      </c>
      <c r="B281" s="26" t="s">
        <v>139</v>
      </c>
      <c r="C281" s="26" t="s">
        <v>563</v>
      </c>
      <c r="D281" s="26" t="s">
        <v>466</v>
      </c>
      <c r="E281" s="26" t="s">
        <v>135</v>
      </c>
      <c r="F281" s="27">
        <v>73500</v>
      </c>
      <c r="G281" s="27">
        <v>0</v>
      </c>
      <c r="H281" s="27">
        <v>73500</v>
      </c>
      <c r="I281" s="27">
        <v>0</v>
      </c>
      <c r="J281" s="27">
        <f t="shared" si="4"/>
        <v>55442959.460000001</v>
      </c>
    </row>
    <row r="282" spans="1:10" ht="10.5" customHeight="1" x14ac:dyDescent="0.2">
      <c r="A282" s="25">
        <v>44341</v>
      </c>
      <c r="B282" s="26" t="s">
        <v>139</v>
      </c>
      <c r="C282" s="26" t="s">
        <v>568</v>
      </c>
      <c r="D282" s="26" t="s">
        <v>464</v>
      </c>
      <c r="E282" s="26" t="s">
        <v>135</v>
      </c>
      <c r="F282" s="27">
        <v>108300</v>
      </c>
      <c r="G282" s="27">
        <v>0</v>
      </c>
      <c r="H282" s="27">
        <v>108300</v>
      </c>
      <c r="I282" s="27">
        <v>0</v>
      </c>
      <c r="J282" s="27">
        <f t="shared" si="4"/>
        <v>55334659.460000001</v>
      </c>
    </row>
    <row r="283" spans="1:10" ht="10.5" customHeight="1" x14ac:dyDescent="0.2">
      <c r="A283" s="25">
        <v>44341</v>
      </c>
      <c r="B283" s="26" t="s">
        <v>139</v>
      </c>
      <c r="C283" s="26" t="s">
        <v>659</v>
      </c>
      <c r="D283" s="26" t="s">
        <v>457</v>
      </c>
      <c r="E283" s="26" t="s">
        <v>135</v>
      </c>
      <c r="F283" s="27">
        <v>190500</v>
      </c>
      <c r="G283" s="27">
        <v>0</v>
      </c>
      <c r="H283" s="27">
        <v>190500</v>
      </c>
      <c r="I283" s="27">
        <v>0</v>
      </c>
      <c r="J283" s="27">
        <f t="shared" si="4"/>
        <v>55144159.460000001</v>
      </c>
    </row>
    <row r="284" spans="1:10" ht="10.5" customHeight="1" x14ac:dyDescent="0.2">
      <c r="A284" s="25">
        <v>44341</v>
      </c>
      <c r="B284" s="26" t="s">
        <v>139</v>
      </c>
      <c r="C284" s="26" t="s">
        <v>660</v>
      </c>
      <c r="D284" s="26" t="s">
        <v>463</v>
      </c>
      <c r="E284" s="26" t="s">
        <v>135</v>
      </c>
      <c r="F284" s="27">
        <v>44800</v>
      </c>
      <c r="G284" s="27">
        <v>0</v>
      </c>
      <c r="H284" s="27">
        <v>44800</v>
      </c>
      <c r="I284" s="27">
        <v>0</v>
      </c>
      <c r="J284" s="27">
        <f t="shared" si="4"/>
        <v>55099359.460000001</v>
      </c>
    </row>
    <row r="285" spans="1:10" ht="10.5" customHeight="1" x14ac:dyDescent="0.2">
      <c r="A285" s="25">
        <v>44341</v>
      </c>
      <c r="B285" s="26" t="s">
        <v>139</v>
      </c>
      <c r="C285" s="26" t="s">
        <v>661</v>
      </c>
      <c r="D285" s="26" t="s">
        <v>462</v>
      </c>
      <c r="E285" s="26" t="s">
        <v>135</v>
      </c>
      <c r="F285" s="27">
        <v>32000</v>
      </c>
      <c r="G285" s="27">
        <v>0</v>
      </c>
      <c r="H285" s="27">
        <v>32000</v>
      </c>
      <c r="I285" s="27">
        <v>0</v>
      </c>
      <c r="J285" s="27">
        <f t="shared" si="4"/>
        <v>55067359.460000001</v>
      </c>
    </row>
    <row r="286" spans="1:10" ht="10.5" customHeight="1" x14ac:dyDescent="0.2">
      <c r="A286" s="25">
        <v>44341</v>
      </c>
      <c r="B286" s="26" t="s">
        <v>139</v>
      </c>
      <c r="C286" s="26" t="s">
        <v>662</v>
      </c>
      <c r="D286" s="26" t="s">
        <v>460</v>
      </c>
      <c r="E286" s="26" t="s">
        <v>135</v>
      </c>
      <c r="F286" s="27">
        <v>25600</v>
      </c>
      <c r="G286" s="27">
        <v>0</v>
      </c>
      <c r="H286" s="27">
        <v>25600</v>
      </c>
      <c r="I286" s="27">
        <v>0</v>
      </c>
      <c r="J286" s="27">
        <f t="shared" si="4"/>
        <v>55041759.460000001</v>
      </c>
    </row>
    <row r="287" spans="1:10" ht="10.5" customHeight="1" x14ac:dyDescent="0.2">
      <c r="A287" s="25">
        <v>44341</v>
      </c>
      <c r="B287" s="26" t="s">
        <v>139</v>
      </c>
      <c r="C287" s="26" t="s">
        <v>663</v>
      </c>
      <c r="D287" s="26" t="s">
        <v>450</v>
      </c>
      <c r="E287" s="26" t="s">
        <v>135</v>
      </c>
      <c r="F287" s="27">
        <v>28000</v>
      </c>
      <c r="G287" s="27">
        <v>0</v>
      </c>
      <c r="H287" s="27">
        <v>28000</v>
      </c>
      <c r="I287" s="27">
        <v>0</v>
      </c>
      <c r="J287" s="27">
        <f t="shared" si="4"/>
        <v>55013759.460000001</v>
      </c>
    </row>
    <row r="288" spans="1:10" ht="10.5" customHeight="1" x14ac:dyDescent="0.2">
      <c r="A288" s="25">
        <v>44341</v>
      </c>
      <c r="B288" s="26" t="s">
        <v>139</v>
      </c>
      <c r="C288" s="26" t="s">
        <v>664</v>
      </c>
      <c r="D288" s="26" t="s">
        <v>454</v>
      </c>
      <c r="E288" s="26" t="s">
        <v>135</v>
      </c>
      <c r="F288" s="27">
        <v>58800</v>
      </c>
      <c r="G288" s="27">
        <v>0</v>
      </c>
      <c r="H288" s="27">
        <v>58800</v>
      </c>
      <c r="I288" s="27">
        <v>0</v>
      </c>
      <c r="J288" s="27">
        <f t="shared" si="4"/>
        <v>54954959.460000001</v>
      </c>
    </row>
    <row r="289" spans="1:10" ht="10.5" customHeight="1" x14ac:dyDescent="0.2">
      <c r="A289" s="25">
        <v>44341</v>
      </c>
      <c r="B289" s="26" t="s">
        <v>139</v>
      </c>
      <c r="C289" s="26" t="s">
        <v>665</v>
      </c>
      <c r="D289" s="26" t="s">
        <v>451</v>
      </c>
      <c r="E289" s="26" t="s">
        <v>135</v>
      </c>
      <c r="F289" s="27">
        <v>120000</v>
      </c>
      <c r="G289" s="27">
        <v>0</v>
      </c>
      <c r="H289" s="27">
        <v>120000</v>
      </c>
      <c r="I289" s="27">
        <v>0</v>
      </c>
      <c r="J289" s="27">
        <f t="shared" si="4"/>
        <v>54834959.460000001</v>
      </c>
    </row>
    <row r="290" spans="1:10" ht="10.5" customHeight="1" x14ac:dyDescent="0.2">
      <c r="A290" s="25">
        <v>44341</v>
      </c>
      <c r="B290" s="26" t="s">
        <v>139</v>
      </c>
      <c r="C290" s="26" t="s">
        <v>564</v>
      </c>
      <c r="D290" s="26" t="s">
        <v>465</v>
      </c>
      <c r="E290" s="26" t="s">
        <v>135</v>
      </c>
      <c r="F290" s="27">
        <v>127200</v>
      </c>
      <c r="G290" s="27">
        <v>0</v>
      </c>
      <c r="H290" s="27">
        <v>127200</v>
      </c>
      <c r="I290" s="27">
        <v>0</v>
      </c>
      <c r="J290" s="27">
        <f t="shared" si="4"/>
        <v>54707759.460000001</v>
      </c>
    </row>
    <row r="291" spans="1:10" ht="10.5" customHeight="1" x14ac:dyDescent="0.2">
      <c r="A291" s="25">
        <v>44341</v>
      </c>
      <c r="B291" s="26" t="s">
        <v>139</v>
      </c>
      <c r="C291" s="26" t="s">
        <v>666</v>
      </c>
      <c r="D291" s="26" t="s">
        <v>455</v>
      </c>
      <c r="E291" s="26" t="s">
        <v>135</v>
      </c>
      <c r="F291" s="27">
        <v>181500</v>
      </c>
      <c r="G291" s="27">
        <v>0</v>
      </c>
      <c r="H291" s="27">
        <v>181500</v>
      </c>
      <c r="I291" s="27">
        <v>0</v>
      </c>
      <c r="J291" s="27">
        <f t="shared" si="4"/>
        <v>54526259.460000001</v>
      </c>
    </row>
    <row r="292" spans="1:10" ht="10.5" customHeight="1" x14ac:dyDescent="0.2">
      <c r="A292" s="25">
        <v>44341</v>
      </c>
      <c r="B292" s="26" t="s">
        <v>139</v>
      </c>
      <c r="C292" s="26" t="s">
        <v>667</v>
      </c>
      <c r="D292" s="26" t="s">
        <v>449</v>
      </c>
      <c r="E292" s="26" t="s">
        <v>135</v>
      </c>
      <c r="F292" s="27">
        <v>157500</v>
      </c>
      <c r="G292" s="27">
        <v>0</v>
      </c>
      <c r="H292" s="27">
        <v>157500</v>
      </c>
      <c r="I292" s="27">
        <v>0</v>
      </c>
      <c r="J292" s="27">
        <f t="shared" si="4"/>
        <v>54368759.460000001</v>
      </c>
    </row>
    <row r="293" spans="1:10" ht="10.5" customHeight="1" x14ac:dyDescent="0.2">
      <c r="A293" s="25">
        <v>44341</v>
      </c>
      <c r="B293" s="26" t="s">
        <v>139</v>
      </c>
      <c r="C293" s="26" t="s">
        <v>567</v>
      </c>
      <c r="D293" s="26" t="s">
        <v>467</v>
      </c>
      <c r="E293" s="26" t="s">
        <v>135</v>
      </c>
      <c r="F293" s="27">
        <v>108000</v>
      </c>
      <c r="G293" s="27">
        <v>0</v>
      </c>
      <c r="H293" s="27">
        <v>108000</v>
      </c>
      <c r="I293" s="27">
        <v>0</v>
      </c>
      <c r="J293" s="27">
        <f t="shared" si="4"/>
        <v>54260759.460000001</v>
      </c>
    </row>
    <row r="294" spans="1:10" ht="10.5" customHeight="1" x14ac:dyDescent="0.2">
      <c r="A294" s="25">
        <v>44341</v>
      </c>
      <c r="B294" s="26" t="s">
        <v>139</v>
      </c>
      <c r="C294" s="26" t="s">
        <v>668</v>
      </c>
      <c r="D294" s="26" t="s">
        <v>458</v>
      </c>
      <c r="E294" s="26" t="s">
        <v>135</v>
      </c>
      <c r="F294" s="27">
        <v>44800</v>
      </c>
      <c r="G294" s="27">
        <v>0</v>
      </c>
      <c r="H294" s="27">
        <v>44800</v>
      </c>
      <c r="I294" s="27">
        <v>0</v>
      </c>
      <c r="J294" s="27">
        <f t="shared" si="4"/>
        <v>54215959.460000001</v>
      </c>
    </row>
    <row r="295" spans="1:10" ht="10.5" customHeight="1" x14ac:dyDescent="0.2">
      <c r="A295" s="25">
        <v>44341</v>
      </c>
      <c r="B295" s="26" t="s">
        <v>139</v>
      </c>
      <c r="C295" s="26" t="s">
        <v>669</v>
      </c>
      <c r="D295" s="26" t="s">
        <v>461</v>
      </c>
      <c r="E295" s="26" t="s">
        <v>135</v>
      </c>
      <c r="F295" s="27">
        <v>152500</v>
      </c>
      <c r="G295" s="27">
        <v>0</v>
      </c>
      <c r="H295" s="27">
        <v>152500</v>
      </c>
      <c r="I295" s="27">
        <v>0</v>
      </c>
      <c r="J295" s="27">
        <f t="shared" si="4"/>
        <v>54063459.460000001</v>
      </c>
    </row>
    <row r="296" spans="1:10" ht="10.5" customHeight="1" x14ac:dyDescent="0.2">
      <c r="A296" s="25">
        <v>44341</v>
      </c>
      <c r="B296" s="26" t="s">
        <v>139</v>
      </c>
      <c r="C296" s="26" t="s">
        <v>670</v>
      </c>
      <c r="D296" s="26" t="s">
        <v>452</v>
      </c>
      <c r="E296" s="26" t="s">
        <v>135</v>
      </c>
      <c r="F296" s="27">
        <v>168000</v>
      </c>
      <c r="G296" s="27">
        <v>0</v>
      </c>
      <c r="H296" s="27">
        <v>168000</v>
      </c>
      <c r="I296" s="27">
        <v>0</v>
      </c>
      <c r="J296" s="27">
        <f t="shared" si="4"/>
        <v>53895459.460000001</v>
      </c>
    </row>
    <row r="297" spans="1:10" ht="10.5" customHeight="1" x14ac:dyDescent="0.2">
      <c r="A297" s="25">
        <v>44342</v>
      </c>
      <c r="B297" s="26" t="s">
        <v>142</v>
      </c>
      <c r="C297" s="26" t="s">
        <v>587</v>
      </c>
      <c r="D297" s="26"/>
      <c r="E297" s="26" t="s">
        <v>135</v>
      </c>
      <c r="F297" s="27">
        <v>0</v>
      </c>
      <c r="G297" s="27">
        <v>9044264.6099999994</v>
      </c>
      <c r="H297" s="27">
        <v>0</v>
      </c>
      <c r="I297" s="27">
        <v>9044264.6099999994</v>
      </c>
      <c r="J297" s="27">
        <f t="shared" si="4"/>
        <v>62939724.07</v>
      </c>
    </row>
    <row r="298" spans="1:10" ht="10.5" customHeight="1" x14ac:dyDescent="0.2">
      <c r="A298" s="25">
        <v>44374</v>
      </c>
      <c r="B298" s="26" t="s">
        <v>139</v>
      </c>
      <c r="C298" s="26" t="s">
        <v>572</v>
      </c>
      <c r="D298" s="26" t="s">
        <v>504</v>
      </c>
      <c r="E298" s="26" t="s">
        <v>135</v>
      </c>
      <c r="F298" s="27">
        <v>108000</v>
      </c>
      <c r="G298" s="27">
        <v>0</v>
      </c>
      <c r="H298" s="27">
        <v>108000</v>
      </c>
      <c r="I298" s="27">
        <v>0</v>
      </c>
      <c r="J298" s="27">
        <f t="shared" si="4"/>
        <v>62831724.07</v>
      </c>
    </row>
    <row r="299" spans="1:10" ht="10.5" customHeight="1" x14ac:dyDescent="0.2">
      <c r="A299" s="25">
        <v>44374</v>
      </c>
      <c r="B299" s="26" t="s">
        <v>139</v>
      </c>
      <c r="C299" s="26" t="s">
        <v>671</v>
      </c>
      <c r="D299" s="26" t="s">
        <v>503</v>
      </c>
      <c r="E299" s="26" t="s">
        <v>135</v>
      </c>
      <c r="F299" s="27">
        <v>28000</v>
      </c>
      <c r="G299" s="27">
        <v>0</v>
      </c>
      <c r="H299" s="27">
        <v>28000</v>
      </c>
      <c r="I299" s="27">
        <v>0</v>
      </c>
      <c r="J299" s="27">
        <f t="shared" si="4"/>
        <v>62803724.07</v>
      </c>
    </row>
    <row r="300" spans="1:10" ht="10.5" customHeight="1" x14ac:dyDescent="0.2">
      <c r="A300" s="25">
        <v>44374</v>
      </c>
      <c r="B300" s="26" t="s">
        <v>139</v>
      </c>
      <c r="C300" s="26" t="s">
        <v>571</v>
      </c>
      <c r="D300" s="26" t="s">
        <v>511</v>
      </c>
      <c r="E300" s="26" t="s">
        <v>135</v>
      </c>
      <c r="F300" s="27">
        <v>108300</v>
      </c>
      <c r="G300" s="27">
        <v>0</v>
      </c>
      <c r="H300" s="27">
        <v>108300</v>
      </c>
      <c r="I300" s="27">
        <v>0</v>
      </c>
      <c r="J300" s="27">
        <f t="shared" si="4"/>
        <v>62695424.07</v>
      </c>
    </row>
    <row r="301" spans="1:10" ht="10.5" customHeight="1" x14ac:dyDescent="0.2">
      <c r="A301" s="25">
        <v>44374</v>
      </c>
      <c r="B301" s="26" t="s">
        <v>139</v>
      </c>
      <c r="C301" s="26" t="s">
        <v>672</v>
      </c>
      <c r="D301" s="26" t="s">
        <v>508</v>
      </c>
      <c r="E301" s="26" t="s">
        <v>135</v>
      </c>
      <c r="F301" s="27">
        <v>168000</v>
      </c>
      <c r="G301" s="27">
        <v>0</v>
      </c>
      <c r="H301" s="27">
        <v>168000</v>
      </c>
      <c r="I301" s="27">
        <v>0</v>
      </c>
      <c r="J301" s="27">
        <f t="shared" si="4"/>
        <v>62527424.07</v>
      </c>
    </row>
    <row r="302" spans="1:10" ht="10.5" customHeight="1" x14ac:dyDescent="0.2">
      <c r="A302" s="25">
        <v>44374</v>
      </c>
      <c r="B302" s="26" t="s">
        <v>139</v>
      </c>
      <c r="C302" s="26" t="s">
        <v>673</v>
      </c>
      <c r="D302" s="26" t="s">
        <v>507</v>
      </c>
      <c r="E302" s="26" t="s">
        <v>135</v>
      </c>
      <c r="F302" s="27">
        <v>157500</v>
      </c>
      <c r="G302" s="27">
        <v>0</v>
      </c>
      <c r="H302" s="27">
        <v>157500</v>
      </c>
      <c r="I302" s="27">
        <v>0</v>
      </c>
      <c r="J302" s="27">
        <f t="shared" si="4"/>
        <v>62369924.07</v>
      </c>
    </row>
    <row r="303" spans="1:10" ht="10.5" customHeight="1" x14ac:dyDescent="0.2">
      <c r="A303" s="25">
        <v>44374</v>
      </c>
      <c r="B303" s="26" t="s">
        <v>139</v>
      </c>
      <c r="C303" s="26" t="s">
        <v>674</v>
      </c>
      <c r="D303" s="26" t="s">
        <v>506</v>
      </c>
      <c r="E303" s="26" t="s">
        <v>135</v>
      </c>
      <c r="F303" s="27">
        <v>120000</v>
      </c>
      <c r="G303" s="27">
        <v>0</v>
      </c>
      <c r="H303" s="27">
        <v>120000</v>
      </c>
      <c r="I303" s="27">
        <v>0</v>
      </c>
      <c r="J303" s="27">
        <f t="shared" si="4"/>
        <v>62249924.07</v>
      </c>
    </row>
    <row r="304" spans="1:10" ht="10.5" customHeight="1" x14ac:dyDescent="0.2">
      <c r="A304" s="25">
        <v>44374</v>
      </c>
      <c r="B304" s="26" t="s">
        <v>139</v>
      </c>
      <c r="C304" s="26" t="s">
        <v>573</v>
      </c>
      <c r="D304" s="26" t="s">
        <v>509</v>
      </c>
      <c r="E304" s="26" t="s">
        <v>135</v>
      </c>
      <c r="F304" s="27">
        <v>73500</v>
      </c>
      <c r="G304" s="27">
        <v>0</v>
      </c>
      <c r="H304" s="27">
        <v>73500</v>
      </c>
      <c r="I304" s="27">
        <v>0</v>
      </c>
      <c r="J304" s="27">
        <f t="shared" si="4"/>
        <v>62176424.07</v>
      </c>
    </row>
    <row r="305" spans="1:10" ht="10.5" customHeight="1" x14ac:dyDescent="0.2">
      <c r="A305" s="25">
        <v>44374</v>
      </c>
      <c r="B305" s="26" t="s">
        <v>139</v>
      </c>
      <c r="C305" s="26" t="s">
        <v>675</v>
      </c>
      <c r="D305" s="26" t="s">
        <v>510</v>
      </c>
      <c r="E305" s="26" t="s">
        <v>135</v>
      </c>
      <c r="F305" s="27">
        <v>25600</v>
      </c>
      <c r="G305" s="27">
        <v>0</v>
      </c>
      <c r="H305" s="27">
        <v>25600</v>
      </c>
      <c r="I305" s="27">
        <v>0</v>
      </c>
      <c r="J305" s="27">
        <f t="shared" si="4"/>
        <v>62150824.07</v>
      </c>
    </row>
    <row r="306" spans="1:10" ht="10.5" customHeight="1" x14ac:dyDescent="0.2">
      <c r="A306" s="25">
        <v>44374</v>
      </c>
      <c r="B306" s="26" t="s">
        <v>139</v>
      </c>
      <c r="C306" s="26" t="s">
        <v>676</v>
      </c>
      <c r="D306" s="26" t="s">
        <v>505</v>
      </c>
      <c r="E306" s="26" t="s">
        <v>135</v>
      </c>
      <c r="F306" s="27">
        <v>118800</v>
      </c>
      <c r="G306" s="27">
        <v>0</v>
      </c>
      <c r="H306" s="27">
        <v>118800</v>
      </c>
      <c r="I306" s="27">
        <v>0</v>
      </c>
      <c r="J306" s="27">
        <f t="shared" si="4"/>
        <v>62032024.07</v>
      </c>
    </row>
    <row r="307" spans="1:10" ht="10.5" customHeight="1" x14ac:dyDescent="0.2">
      <c r="A307" s="25">
        <v>44374</v>
      </c>
      <c r="B307" s="26" t="s">
        <v>139</v>
      </c>
      <c r="C307" s="26" t="s">
        <v>677</v>
      </c>
      <c r="D307" s="26" t="s">
        <v>492</v>
      </c>
      <c r="E307" s="26" t="s">
        <v>135</v>
      </c>
      <c r="F307" s="27">
        <v>181500</v>
      </c>
      <c r="G307" s="27">
        <v>0</v>
      </c>
      <c r="H307" s="27">
        <v>181500</v>
      </c>
      <c r="I307" s="27">
        <v>0</v>
      </c>
      <c r="J307" s="27">
        <f t="shared" si="4"/>
        <v>61850524.07</v>
      </c>
    </row>
    <row r="308" spans="1:10" ht="10.5" customHeight="1" x14ac:dyDescent="0.2">
      <c r="A308" s="25">
        <v>44374</v>
      </c>
      <c r="B308" s="26" t="s">
        <v>139</v>
      </c>
      <c r="C308" s="26" t="s">
        <v>574</v>
      </c>
      <c r="D308" s="26" t="s">
        <v>493</v>
      </c>
      <c r="E308" s="26" t="s">
        <v>135</v>
      </c>
      <c r="F308" s="27">
        <v>30250</v>
      </c>
      <c r="G308" s="27">
        <v>0</v>
      </c>
      <c r="H308" s="27">
        <v>30250</v>
      </c>
      <c r="I308" s="27">
        <v>0</v>
      </c>
      <c r="J308" s="27">
        <f t="shared" si="4"/>
        <v>61820274.07</v>
      </c>
    </row>
    <row r="309" spans="1:10" ht="10.5" customHeight="1" x14ac:dyDescent="0.2">
      <c r="A309" s="25">
        <v>44374</v>
      </c>
      <c r="B309" s="26" t="s">
        <v>139</v>
      </c>
      <c r="C309" s="26" t="s">
        <v>678</v>
      </c>
      <c r="D309" s="26" t="s">
        <v>494</v>
      </c>
      <c r="E309" s="26" t="s">
        <v>135</v>
      </c>
      <c r="F309" s="27">
        <v>32000</v>
      </c>
      <c r="G309" s="27">
        <v>0</v>
      </c>
      <c r="H309" s="27">
        <v>32000</v>
      </c>
      <c r="I309" s="27">
        <v>0</v>
      </c>
      <c r="J309" s="27">
        <f t="shared" si="4"/>
        <v>61788274.07</v>
      </c>
    </row>
    <row r="310" spans="1:10" ht="10.5" customHeight="1" x14ac:dyDescent="0.2">
      <c r="A310" s="25">
        <v>44374</v>
      </c>
      <c r="B310" s="26" t="s">
        <v>139</v>
      </c>
      <c r="C310" s="26" t="s">
        <v>679</v>
      </c>
      <c r="D310" s="26" t="s">
        <v>495</v>
      </c>
      <c r="E310" s="26" t="s">
        <v>135</v>
      </c>
      <c r="F310" s="27">
        <v>32000</v>
      </c>
      <c r="G310" s="27">
        <v>0</v>
      </c>
      <c r="H310" s="27">
        <v>32000</v>
      </c>
      <c r="I310" s="27">
        <v>0</v>
      </c>
      <c r="J310" s="27">
        <f t="shared" si="4"/>
        <v>61756274.07</v>
      </c>
    </row>
    <row r="311" spans="1:10" ht="10.5" customHeight="1" x14ac:dyDescent="0.2">
      <c r="A311" s="25">
        <v>44374</v>
      </c>
      <c r="B311" s="26" t="s">
        <v>139</v>
      </c>
      <c r="C311" s="26" t="s">
        <v>570</v>
      </c>
      <c r="D311" s="26" t="s">
        <v>496</v>
      </c>
      <c r="E311" s="26" t="s">
        <v>135</v>
      </c>
      <c r="F311" s="27">
        <v>147000</v>
      </c>
      <c r="G311" s="27">
        <v>0</v>
      </c>
      <c r="H311" s="27">
        <v>147000</v>
      </c>
      <c r="I311" s="27">
        <v>0</v>
      </c>
      <c r="J311" s="27">
        <f t="shared" si="4"/>
        <v>61609274.07</v>
      </c>
    </row>
    <row r="312" spans="1:10" ht="10.5" customHeight="1" x14ac:dyDescent="0.2">
      <c r="A312" s="25">
        <v>44374</v>
      </c>
      <c r="B312" s="26" t="s">
        <v>139</v>
      </c>
      <c r="C312" s="26" t="s">
        <v>680</v>
      </c>
      <c r="D312" s="26" t="s">
        <v>501</v>
      </c>
      <c r="E312" s="26" t="s">
        <v>135</v>
      </c>
      <c r="F312" s="27">
        <v>44800</v>
      </c>
      <c r="G312" s="27">
        <v>0</v>
      </c>
      <c r="H312" s="27">
        <v>44800</v>
      </c>
      <c r="I312" s="27">
        <v>0</v>
      </c>
      <c r="J312" s="27">
        <f t="shared" si="4"/>
        <v>61564474.07</v>
      </c>
    </row>
    <row r="313" spans="1:10" ht="10.5" customHeight="1" x14ac:dyDescent="0.2">
      <c r="A313" s="25">
        <v>44374</v>
      </c>
      <c r="B313" s="26" t="s">
        <v>139</v>
      </c>
      <c r="C313" s="26" t="s">
        <v>569</v>
      </c>
      <c r="D313" s="26" t="s">
        <v>500</v>
      </c>
      <c r="E313" s="26" t="s">
        <v>135</v>
      </c>
      <c r="F313" s="27">
        <v>127200</v>
      </c>
      <c r="G313" s="27">
        <v>0</v>
      </c>
      <c r="H313" s="27">
        <v>127200</v>
      </c>
      <c r="I313" s="27">
        <v>0</v>
      </c>
      <c r="J313" s="27">
        <f t="shared" si="4"/>
        <v>61437274.07</v>
      </c>
    </row>
    <row r="314" spans="1:10" ht="10.5" customHeight="1" x14ac:dyDescent="0.2">
      <c r="A314" s="25">
        <v>44374</v>
      </c>
      <c r="B314" s="26" t="s">
        <v>139</v>
      </c>
      <c r="C314" s="26" t="s">
        <v>681</v>
      </c>
      <c r="D314" s="26" t="s">
        <v>499</v>
      </c>
      <c r="E314" s="26" t="s">
        <v>135</v>
      </c>
      <c r="F314" s="27">
        <v>152500</v>
      </c>
      <c r="G314" s="27">
        <v>0</v>
      </c>
      <c r="H314" s="27">
        <v>152500</v>
      </c>
      <c r="I314" s="27">
        <v>0</v>
      </c>
      <c r="J314" s="27">
        <f t="shared" si="4"/>
        <v>61284774.07</v>
      </c>
    </row>
    <row r="315" spans="1:10" ht="10.5" customHeight="1" x14ac:dyDescent="0.2">
      <c r="A315" s="25">
        <v>44374</v>
      </c>
      <c r="B315" s="26" t="s">
        <v>139</v>
      </c>
      <c r="C315" s="26" t="s">
        <v>682</v>
      </c>
      <c r="D315" s="26" t="s">
        <v>497</v>
      </c>
      <c r="E315" s="26" t="s">
        <v>135</v>
      </c>
      <c r="F315" s="27">
        <v>44800</v>
      </c>
      <c r="G315" s="27">
        <v>0</v>
      </c>
      <c r="H315" s="27">
        <v>44800</v>
      </c>
      <c r="I315" s="27">
        <v>0</v>
      </c>
      <c r="J315" s="27">
        <f t="shared" si="4"/>
        <v>61239974.07</v>
      </c>
    </row>
    <row r="316" spans="1:10" ht="10.5" customHeight="1" x14ac:dyDescent="0.2">
      <c r="A316" s="25">
        <v>44374</v>
      </c>
      <c r="B316" s="26" t="s">
        <v>139</v>
      </c>
      <c r="C316" s="26" t="s">
        <v>683</v>
      </c>
      <c r="D316" s="26" t="s">
        <v>498</v>
      </c>
      <c r="E316" s="26" t="s">
        <v>135</v>
      </c>
      <c r="F316" s="27">
        <v>58800</v>
      </c>
      <c r="G316" s="27">
        <v>0</v>
      </c>
      <c r="H316" s="27">
        <v>58800</v>
      </c>
      <c r="I316" s="27">
        <v>0</v>
      </c>
      <c r="J316" s="27">
        <f t="shared" si="4"/>
        <v>61181174.07</v>
      </c>
    </row>
    <row r="317" spans="1:10" ht="10.5" customHeight="1" x14ac:dyDescent="0.2">
      <c r="A317" s="25">
        <v>44374</v>
      </c>
      <c r="B317" s="26" t="s">
        <v>139</v>
      </c>
      <c r="C317" s="26" t="s">
        <v>684</v>
      </c>
      <c r="D317" s="26" t="s">
        <v>502</v>
      </c>
      <c r="E317" s="26" t="s">
        <v>135</v>
      </c>
      <c r="F317" s="27">
        <v>190500</v>
      </c>
      <c r="G317" s="27">
        <v>0</v>
      </c>
      <c r="H317" s="27">
        <v>190500</v>
      </c>
      <c r="I317" s="27">
        <v>0</v>
      </c>
      <c r="J317" s="27">
        <f t="shared" si="4"/>
        <v>60990674.07</v>
      </c>
    </row>
    <row r="318" spans="1:10" ht="10.5" customHeight="1" x14ac:dyDescent="0.2">
      <c r="A318" s="28" t="s">
        <v>685</v>
      </c>
      <c r="B318" s="28"/>
      <c r="C318" s="28"/>
      <c r="D318" s="28"/>
      <c r="E318" s="28"/>
      <c r="F318" s="28"/>
      <c r="G318" s="28"/>
      <c r="H318" s="29">
        <f>SUM(H9:H317)</f>
        <v>28904500</v>
      </c>
      <c r="I318" s="29">
        <f>SUM(I9:I317)</f>
        <v>89895174.069999993</v>
      </c>
      <c r="J318" s="29">
        <f>J317</f>
        <v>60990674.07</v>
      </c>
    </row>
    <row r="319" spans="1:10" ht="10.5" customHeight="1" x14ac:dyDescent="0.2">
      <c r="A319" s="23" t="s">
        <v>137</v>
      </c>
      <c r="B319" s="23"/>
      <c r="C319" s="23"/>
      <c r="D319" s="23"/>
      <c r="E319" s="23"/>
      <c r="F319" s="24">
        <v>0</v>
      </c>
      <c r="G319" s="24">
        <v>0</v>
      </c>
      <c r="H319" s="24">
        <v>0</v>
      </c>
      <c r="I319" s="24">
        <v>60990674.07</v>
      </c>
      <c r="J319" s="24">
        <f>J317</f>
        <v>60990674.07</v>
      </c>
    </row>
    <row r="320" spans="1:10" ht="10.5" customHeight="1" x14ac:dyDescent="0.2">
      <c r="A320" s="26" t="s">
        <v>123</v>
      </c>
      <c r="B320" s="26"/>
      <c r="C320" s="26"/>
      <c r="D320" s="26"/>
      <c r="E320" s="26"/>
      <c r="F320" s="27">
        <v>0</v>
      </c>
      <c r="G320" s="27">
        <v>0</v>
      </c>
      <c r="H320" s="27">
        <f>H318</f>
        <v>28904500</v>
      </c>
      <c r="I320" s="27">
        <f>I318</f>
        <v>89895174.069999993</v>
      </c>
      <c r="J320" s="27">
        <f>(H320 - I320)</f>
        <v>-60990674.069999993</v>
      </c>
    </row>
    <row r="321" spans="1:10" ht="13.35" customHeight="1" x14ac:dyDescent="0.2"/>
    <row r="322" spans="1:10" ht="13.35" customHeight="1" x14ac:dyDescent="0.2"/>
    <row r="323" spans="1:10" ht="9.1999999999999993" customHeight="1" x14ac:dyDescent="0.2">
      <c r="A323" s="37" t="s">
        <v>138</v>
      </c>
      <c r="B323" s="37"/>
      <c r="C323" s="37"/>
      <c r="D323" s="37"/>
      <c r="E323" s="37"/>
      <c r="F323" s="37"/>
      <c r="G323" s="37"/>
      <c r="H323" s="37"/>
      <c r="I323" s="37"/>
      <c r="J323" s="37"/>
    </row>
  </sheetData>
  <mergeCells count="5">
    <mergeCell ref="A1:J1"/>
    <mergeCell ref="A2:J2"/>
    <mergeCell ref="A3:J3"/>
    <mergeCell ref="A7:J7"/>
    <mergeCell ref="A323:J323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54A50-BDAF-4DA6-87D4-ABD8EA89BD92}">
  <sheetPr codeName="Sheet74"/>
  <dimension ref="A1:J28"/>
  <sheetViews>
    <sheetView showGridLines="0" zoomScale="150" zoomScaleNormal="150" workbookViewId="0">
      <selection activeCell="K14" sqref="K14"/>
    </sheetView>
  </sheetViews>
  <sheetFormatPr defaultColWidth="9.140625" defaultRowHeight="12.75" x14ac:dyDescent="0.2"/>
  <cols>
    <col min="1" max="1" width="27.140625" style="4" customWidth="1"/>
    <col min="2" max="2" width="13.85546875" style="4" customWidth="1"/>
    <col min="3" max="3" width="56.28515625" style="4" customWidth="1"/>
    <col min="4" max="4" width="14.5703125" style="4" customWidth="1"/>
    <col min="5" max="5" width="8.28515625" style="4" customWidth="1"/>
    <col min="6" max="6" width="12.140625" style="4" customWidth="1"/>
    <col min="7" max="7" width="13" style="4" customWidth="1"/>
    <col min="8" max="8" width="10" style="4" customWidth="1"/>
    <col min="9" max="9" width="10.5703125" style="4" customWidth="1"/>
    <col min="10" max="10" width="18.5703125" style="4" customWidth="1"/>
    <col min="11" max="16384" width="9.140625" style="4"/>
  </cols>
  <sheetData>
    <row r="1" spans="1:10" ht="25.35" customHeight="1" x14ac:dyDescent="0.2">
      <c r="A1" s="38" t="s">
        <v>203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8" customHeight="1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8" customHeight="1" x14ac:dyDescent="0.2">
      <c r="A3" s="39" t="s">
        <v>144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3.35" customHeight="1" x14ac:dyDescent="0.2"/>
    <row r="5" spans="1:10" ht="10.5" customHeight="1" x14ac:dyDescent="0.2">
      <c r="A5" s="6" t="s">
        <v>125</v>
      </c>
      <c r="B5" s="6" t="s">
        <v>126</v>
      </c>
      <c r="C5" s="6" t="s">
        <v>124</v>
      </c>
      <c r="D5" s="6" t="s">
        <v>127</v>
      </c>
      <c r="E5" s="6" t="s">
        <v>128</v>
      </c>
      <c r="F5" s="7" t="s">
        <v>129</v>
      </c>
      <c r="G5" s="7" t="s">
        <v>130</v>
      </c>
      <c r="H5" s="7" t="s">
        <v>131</v>
      </c>
      <c r="I5" s="7" t="s">
        <v>132</v>
      </c>
      <c r="J5" s="7" t="s">
        <v>133</v>
      </c>
    </row>
    <row r="6" spans="1:10" ht="13.35" customHeight="1" x14ac:dyDescent="0.2"/>
    <row r="7" spans="1:10" ht="12.95" customHeight="1" x14ac:dyDescent="0.2">
      <c r="A7" s="40" t="s">
        <v>83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10.5" customHeight="1" x14ac:dyDescent="0.2">
      <c r="A8" s="12" t="s">
        <v>134</v>
      </c>
      <c r="B8" s="12"/>
      <c r="C8" s="12"/>
      <c r="D8" s="12"/>
      <c r="E8" s="12"/>
      <c r="F8" s="13">
        <v>0</v>
      </c>
      <c r="G8" s="13">
        <v>0</v>
      </c>
      <c r="H8" s="13">
        <v>0</v>
      </c>
      <c r="I8" s="13">
        <v>0</v>
      </c>
      <c r="J8" s="13">
        <f>(H8 - I8)</f>
        <v>0</v>
      </c>
    </row>
    <row r="9" spans="1:10" ht="10.5" customHeight="1" x14ac:dyDescent="0.2">
      <c r="A9" s="14">
        <v>44012</v>
      </c>
      <c r="B9" s="8" t="s">
        <v>139</v>
      </c>
      <c r="C9" s="8" t="s">
        <v>202</v>
      </c>
      <c r="D9" s="8" t="s">
        <v>201</v>
      </c>
      <c r="E9" s="8" t="s">
        <v>135</v>
      </c>
      <c r="F9" s="9">
        <v>1090610.74</v>
      </c>
      <c r="G9" s="9">
        <v>0</v>
      </c>
      <c r="H9" s="9">
        <v>1090610.74</v>
      </c>
      <c r="I9" s="9">
        <v>0</v>
      </c>
      <c r="J9" s="9">
        <f t="shared" ref="J9:J22" si="0">((J8 + H9) - I9)</f>
        <v>1090610.74</v>
      </c>
    </row>
    <row r="10" spans="1:10" ht="10.5" customHeight="1" x14ac:dyDescent="0.2">
      <c r="A10" s="14">
        <v>44012</v>
      </c>
      <c r="B10" s="8" t="s">
        <v>136</v>
      </c>
      <c r="C10" s="8" t="s">
        <v>200</v>
      </c>
      <c r="D10" s="8" t="s">
        <v>199</v>
      </c>
      <c r="E10" s="8" t="s">
        <v>135</v>
      </c>
      <c r="F10" s="9">
        <v>0</v>
      </c>
      <c r="G10" s="9">
        <v>170050</v>
      </c>
      <c r="H10" s="9">
        <v>0</v>
      </c>
      <c r="I10" s="9">
        <v>170050</v>
      </c>
      <c r="J10" s="9">
        <f t="shared" si="0"/>
        <v>920560.74</v>
      </c>
    </row>
    <row r="11" spans="1:10" ht="10.5" customHeight="1" x14ac:dyDescent="0.2">
      <c r="A11" s="14">
        <v>44105</v>
      </c>
      <c r="B11" s="8" t="s">
        <v>136</v>
      </c>
      <c r="C11" s="8" t="s">
        <v>198</v>
      </c>
      <c r="D11" s="8" t="s">
        <v>194</v>
      </c>
      <c r="E11" s="8" t="s">
        <v>135</v>
      </c>
      <c r="F11" s="9">
        <v>0</v>
      </c>
      <c r="G11" s="9">
        <v>20872</v>
      </c>
      <c r="H11" s="9">
        <v>0</v>
      </c>
      <c r="I11" s="9">
        <v>20872</v>
      </c>
      <c r="J11" s="9">
        <f t="shared" si="0"/>
        <v>899688.74</v>
      </c>
    </row>
    <row r="12" spans="1:10" ht="10.5" customHeight="1" x14ac:dyDescent="0.2">
      <c r="A12" s="14">
        <v>44105</v>
      </c>
      <c r="B12" s="8" t="s">
        <v>136</v>
      </c>
      <c r="C12" s="8" t="s">
        <v>197</v>
      </c>
      <c r="D12" s="8" t="s">
        <v>194</v>
      </c>
      <c r="E12" s="8" t="s">
        <v>135</v>
      </c>
      <c r="F12" s="9">
        <v>0</v>
      </c>
      <c r="G12" s="9">
        <v>20872</v>
      </c>
      <c r="H12" s="9">
        <v>0</v>
      </c>
      <c r="I12" s="9">
        <v>20872</v>
      </c>
      <c r="J12" s="9">
        <f t="shared" si="0"/>
        <v>878816.74</v>
      </c>
    </row>
    <row r="13" spans="1:10" ht="10.5" customHeight="1" x14ac:dyDescent="0.2">
      <c r="A13" s="14">
        <v>44105</v>
      </c>
      <c r="B13" s="8" t="s">
        <v>136</v>
      </c>
      <c r="C13" s="8" t="s">
        <v>196</v>
      </c>
      <c r="D13" s="8" t="s">
        <v>194</v>
      </c>
      <c r="E13" s="8" t="s">
        <v>135</v>
      </c>
      <c r="F13" s="9">
        <v>0</v>
      </c>
      <c r="G13" s="9">
        <v>20872</v>
      </c>
      <c r="H13" s="9">
        <v>0</v>
      </c>
      <c r="I13" s="9">
        <v>20872</v>
      </c>
      <c r="J13" s="9">
        <f t="shared" si="0"/>
        <v>857944.74</v>
      </c>
    </row>
    <row r="14" spans="1:10" ht="10.5" customHeight="1" x14ac:dyDescent="0.2">
      <c r="A14" s="14">
        <v>44105</v>
      </c>
      <c r="B14" s="8" t="s">
        <v>136</v>
      </c>
      <c r="C14" s="8" t="s">
        <v>195</v>
      </c>
      <c r="D14" s="8" t="s">
        <v>194</v>
      </c>
      <c r="E14" s="8" t="s">
        <v>135</v>
      </c>
      <c r="F14" s="9">
        <v>0</v>
      </c>
      <c r="G14" s="9">
        <v>20872</v>
      </c>
      <c r="H14" s="9">
        <v>0</v>
      </c>
      <c r="I14" s="9">
        <v>20872</v>
      </c>
      <c r="J14" s="9">
        <f t="shared" si="0"/>
        <v>837072.74</v>
      </c>
    </row>
    <row r="15" spans="1:10" ht="10.5" customHeight="1" x14ac:dyDescent="0.2">
      <c r="A15" s="14">
        <v>44314</v>
      </c>
      <c r="B15" s="8" t="s">
        <v>136</v>
      </c>
      <c r="C15" s="8" t="s">
        <v>193</v>
      </c>
      <c r="D15" s="8" t="s">
        <v>187</v>
      </c>
      <c r="E15" s="8" t="s">
        <v>135</v>
      </c>
      <c r="F15" s="9">
        <v>0</v>
      </c>
      <c r="G15" s="9">
        <v>20872</v>
      </c>
      <c r="H15" s="9">
        <v>0</v>
      </c>
      <c r="I15" s="9">
        <v>20872</v>
      </c>
      <c r="J15" s="9">
        <f t="shared" si="0"/>
        <v>816200.74</v>
      </c>
    </row>
    <row r="16" spans="1:10" ht="10.5" customHeight="1" x14ac:dyDescent="0.2">
      <c r="A16" s="14">
        <v>44314</v>
      </c>
      <c r="B16" s="8" t="s">
        <v>136</v>
      </c>
      <c r="C16" s="8" t="s">
        <v>192</v>
      </c>
      <c r="D16" s="8" t="s">
        <v>187</v>
      </c>
      <c r="E16" s="8" t="s">
        <v>135</v>
      </c>
      <c r="F16" s="9">
        <v>0</v>
      </c>
      <c r="G16" s="9">
        <v>20872</v>
      </c>
      <c r="H16" s="9">
        <v>0</v>
      </c>
      <c r="I16" s="9">
        <v>20872</v>
      </c>
      <c r="J16" s="9">
        <f t="shared" si="0"/>
        <v>795328.74</v>
      </c>
    </row>
    <row r="17" spans="1:10" ht="10.5" customHeight="1" x14ac:dyDescent="0.2">
      <c r="A17" s="14">
        <v>44314</v>
      </c>
      <c r="B17" s="8" t="s">
        <v>136</v>
      </c>
      <c r="C17" s="8" t="s">
        <v>191</v>
      </c>
      <c r="D17" s="8" t="s">
        <v>187</v>
      </c>
      <c r="E17" s="8" t="s">
        <v>135</v>
      </c>
      <c r="F17" s="9">
        <v>0</v>
      </c>
      <c r="G17" s="9">
        <v>20872</v>
      </c>
      <c r="H17" s="9">
        <v>0</v>
      </c>
      <c r="I17" s="9">
        <v>20872</v>
      </c>
      <c r="J17" s="9">
        <f t="shared" si="0"/>
        <v>774456.74</v>
      </c>
    </row>
    <row r="18" spans="1:10" ht="10.5" customHeight="1" x14ac:dyDescent="0.2">
      <c r="A18" s="14">
        <v>44314</v>
      </c>
      <c r="B18" s="8" t="s">
        <v>136</v>
      </c>
      <c r="C18" s="8" t="s">
        <v>190</v>
      </c>
      <c r="D18" s="8" t="s">
        <v>187</v>
      </c>
      <c r="E18" s="8" t="s">
        <v>135</v>
      </c>
      <c r="F18" s="9">
        <v>0</v>
      </c>
      <c r="G18" s="9">
        <v>20872</v>
      </c>
      <c r="H18" s="9">
        <v>0</v>
      </c>
      <c r="I18" s="9">
        <v>20872</v>
      </c>
      <c r="J18" s="9">
        <f t="shared" si="0"/>
        <v>753584.74</v>
      </c>
    </row>
    <row r="19" spans="1:10" ht="10.5" customHeight="1" x14ac:dyDescent="0.2">
      <c r="A19" s="14">
        <v>44314</v>
      </c>
      <c r="B19" s="8" t="s">
        <v>136</v>
      </c>
      <c r="C19" s="8" t="s">
        <v>189</v>
      </c>
      <c r="D19" s="8" t="s">
        <v>187</v>
      </c>
      <c r="E19" s="8" t="s">
        <v>135</v>
      </c>
      <c r="F19" s="9">
        <v>0</v>
      </c>
      <c r="G19" s="9">
        <v>20872</v>
      </c>
      <c r="H19" s="9">
        <v>0</v>
      </c>
      <c r="I19" s="9">
        <v>20872</v>
      </c>
      <c r="J19" s="9">
        <f t="shared" si="0"/>
        <v>732712.74</v>
      </c>
    </row>
    <row r="20" spans="1:10" ht="10.5" customHeight="1" x14ac:dyDescent="0.2">
      <c r="A20" s="14">
        <v>44314</v>
      </c>
      <c r="B20" s="8" t="s">
        <v>136</v>
      </c>
      <c r="C20" s="8" t="s">
        <v>188</v>
      </c>
      <c r="D20" s="8" t="s">
        <v>187</v>
      </c>
      <c r="E20" s="8" t="s">
        <v>135</v>
      </c>
      <c r="F20" s="9">
        <v>0</v>
      </c>
      <c r="G20" s="9">
        <v>20872</v>
      </c>
      <c r="H20" s="9">
        <v>0</v>
      </c>
      <c r="I20" s="9">
        <v>20872</v>
      </c>
      <c r="J20" s="9">
        <f t="shared" si="0"/>
        <v>711840.74</v>
      </c>
    </row>
    <row r="21" spans="1:10" ht="10.5" customHeight="1" x14ac:dyDescent="0.2">
      <c r="A21" s="14">
        <v>44317</v>
      </c>
      <c r="B21" s="8" t="s">
        <v>136</v>
      </c>
      <c r="C21" s="8" t="s">
        <v>186</v>
      </c>
      <c r="D21" s="8" t="s">
        <v>185</v>
      </c>
      <c r="E21" s="8" t="s">
        <v>135</v>
      </c>
      <c r="F21" s="9">
        <v>0</v>
      </c>
      <c r="G21" s="9">
        <v>20872</v>
      </c>
      <c r="H21" s="9">
        <v>0</v>
      </c>
      <c r="I21" s="9">
        <v>20872</v>
      </c>
      <c r="J21" s="9">
        <f t="shared" si="0"/>
        <v>690968.74</v>
      </c>
    </row>
    <row r="22" spans="1:10" ht="10.5" customHeight="1" x14ac:dyDescent="0.2">
      <c r="A22" s="14">
        <v>44348</v>
      </c>
      <c r="B22" s="8" t="s">
        <v>136</v>
      </c>
      <c r="C22" s="8" t="s">
        <v>184</v>
      </c>
      <c r="D22" s="8" t="s">
        <v>183</v>
      </c>
      <c r="E22" s="8" t="s">
        <v>135</v>
      </c>
      <c r="F22" s="9">
        <v>0</v>
      </c>
      <c r="G22" s="9">
        <v>20872</v>
      </c>
      <c r="H22" s="9">
        <v>0</v>
      </c>
      <c r="I22" s="9">
        <v>20872</v>
      </c>
      <c r="J22" s="9">
        <f t="shared" si="0"/>
        <v>670096.74</v>
      </c>
    </row>
    <row r="23" spans="1:10" ht="10.5" customHeight="1" x14ac:dyDescent="0.2">
      <c r="A23" s="10" t="s">
        <v>182</v>
      </c>
      <c r="B23" s="10"/>
      <c r="C23" s="10"/>
      <c r="D23" s="10"/>
      <c r="E23" s="10"/>
      <c r="F23" s="10"/>
      <c r="G23" s="10"/>
      <c r="H23" s="11">
        <f>SUM(H9:H22)</f>
        <v>1090610.74</v>
      </c>
      <c r="I23" s="11">
        <f>SUM(I9:I22)</f>
        <v>420514</v>
      </c>
      <c r="J23" s="11">
        <f>J22</f>
        <v>670096.74</v>
      </c>
    </row>
    <row r="24" spans="1:10" ht="10.5" customHeight="1" x14ac:dyDescent="0.2">
      <c r="A24" s="12" t="s">
        <v>137</v>
      </c>
      <c r="B24" s="12"/>
      <c r="C24" s="12"/>
      <c r="D24" s="12"/>
      <c r="E24" s="12"/>
      <c r="F24" s="13">
        <v>0</v>
      </c>
      <c r="G24" s="13">
        <v>0</v>
      </c>
      <c r="H24" s="13">
        <v>670096.74</v>
      </c>
      <c r="I24" s="13">
        <v>0</v>
      </c>
      <c r="J24" s="13">
        <f>J22</f>
        <v>670096.74</v>
      </c>
    </row>
    <row r="25" spans="1:10" ht="10.5" customHeight="1" x14ac:dyDescent="0.2">
      <c r="A25" s="8" t="s">
        <v>123</v>
      </c>
      <c r="B25" s="8"/>
      <c r="C25" s="8"/>
      <c r="D25" s="8"/>
      <c r="E25" s="8"/>
      <c r="F25" s="9">
        <v>0</v>
      </c>
      <c r="G25" s="9">
        <v>0</v>
      </c>
      <c r="H25" s="9">
        <f>H23</f>
        <v>1090610.74</v>
      </c>
      <c r="I25" s="9">
        <f>I23</f>
        <v>420514</v>
      </c>
      <c r="J25" s="9">
        <f>(H25 - I25)</f>
        <v>670096.74</v>
      </c>
    </row>
    <row r="26" spans="1:10" ht="13.35" customHeight="1" x14ac:dyDescent="0.2"/>
    <row r="27" spans="1:10" ht="13.35" customHeight="1" x14ac:dyDescent="0.2"/>
    <row r="28" spans="1:10" ht="9.1999999999999993" customHeight="1" x14ac:dyDescent="0.2">
      <c r="A28" s="41" t="s">
        <v>138</v>
      </c>
      <c r="B28" s="41"/>
      <c r="C28" s="41"/>
      <c r="D28" s="41"/>
      <c r="E28" s="41"/>
      <c r="F28" s="41"/>
      <c r="G28" s="41"/>
      <c r="H28" s="41"/>
      <c r="I28" s="41"/>
      <c r="J28" s="41"/>
    </row>
  </sheetData>
  <mergeCells count="5">
    <mergeCell ref="A1:J1"/>
    <mergeCell ref="A2:J2"/>
    <mergeCell ref="A3:J3"/>
    <mergeCell ref="A7:J7"/>
    <mergeCell ref="A28:J28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E619F-A274-46B4-A5AB-6370F55A5852}">
  <sheetPr codeName="Sheet75"/>
  <dimension ref="A1:J27"/>
  <sheetViews>
    <sheetView showGridLines="0" zoomScale="150" zoomScaleNormal="150" workbookViewId="0">
      <selection activeCell="K14" sqref="K14"/>
    </sheetView>
  </sheetViews>
  <sheetFormatPr defaultColWidth="8.7109375" defaultRowHeight="12.75" x14ac:dyDescent="0.2"/>
  <cols>
    <col min="1" max="1" width="15.42578125" style="4" customWidth="1"/>
    <col min="2" max="2" width="13.85546875" style="4" customWidth="1"/>
    <col min="3" max="3" width="74.5703125" style="4" customWidth="1"/>
    <col min="4" max="4" width="8.7109375" style="4"/>
    <col min="5" max="5" width="8.28515625" style="4" customWidth="1"/>
    <col min="6" max="6" width="12.140625" style="4" customWidth="1"/>
    <col min="7" max="7" width="13" style="4" customWidth="1"/>
    <col min="8" max="8" width="9.7109375" style="4" customWidth="1"/>
    <col min="9" max="9" width="10.5703125" style="4" customWidth="1"/>
    <col min="10" max="10" width="18.5703125" style="4" customWidth="1"/>
    <col min="11" max="16384" width="8.7109375" style="4"/>
  </cols>
  <sheetData>
    <row r="1" spans="1:10" ht="25.35" customHeight="1" x14ac:dyDescent="0.2">
      <c r="A1" s="38" t="s">
        <v>162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8" customHeight="1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8" customHeight="1" x14ac:dyDescent="0.2">
      <c r="A3" s="39" t="s">
        <v>161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3.35" customHeight="1" x14ac:dyDescent="0.2"/>
    <row r="5" spans="1:10" ht="10.5" customHeight="1" x14ac:dyDescent="0.2">
      <c r="A5" s="6" t="s">
        <v>125</v>
      </c>
      <c r="B5" s="6" t="s">
        <v>126</v>
      </c>
      <c r="C5" s="6" t="s">
        <v>124</v>
      </c>
      <c r="D5" s="6" t="s">
        <v>127</v>
      </c>
      <c r="E5" s="6" t="s">
        <v>128</v>
      </c>
      <c r="F5" s="7" t="s">
        <v>129</v>
      </c>
      <c r="G5" s="7" t="s">
        <v>130</v>
      </c>
      <c r="H5" s="7" t="s">
        <v>131</v>
      </c>
      <c r="I5" s="7" t="s">
        <v>132</v>
      </c>
      <c r="J5" s="7" t="s">
        <v>133</v>
      </c>
    </row>
    <row r="6" spans="1:10" ht="13.35" customHeight="1" x14ac:dyDescent="0.2"/>
    <row r="7" spans="1:10" ht="12.95" customHeight="1" x14ac:dyDescent="0.2">
      <c r="A7" s="40" t="s">
        <v>89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10.5" customHeight="1" x14ac:dyDescent="0.2">
      <c r="A8" s="12" t="s">
        <v>134</v>
      </c>
      <c r="B8" s="12"/>
      <c r="C8" s="12"/>
      <c r="D8" s="12"/>
      <c r="E8" s="12"/>
      <c r="F8" s="13">
        <v>0</v>
      </c>
      <c r="G8" s="13">
        <v>0</v>
      </c>
      <c r="H8" s="13">
        <v>0</v>
      </c>
      <c r="I8" s="13">
        <v>0</v>
      </c>
      <c r="J8" s="13">
        <f>(H8 - I8)</f>
        <v>0</v>
      </c>
    </row>
    <row r="9" spans="1:10" ht="10.5" customHeight="1" x14ac:dyDescent="0.2">
      <c r="A9" s="14">
        <v>43748</v>
      </c>
      <c r="B9" s="8" t="s">
        <v>141</v>
      </c>
      <c r="C9" s="8" t="s">
        <v>160</v>
      </c>
      <c r="D9" s="8"/>
      <c r="E9" s="8" t="s">
        <v>135</v>
      </c>
      <c r="F9" s="9">
        <v>593030.62</v>
      </c>
      <c r="G9" s="9">
        <v>0</v>
      </c>
      <c r="H9" s="9">
        <v>593030.62</v>
      </c>
      <c r="I9" s="9">
        <v>0</v>
      </c>
      <c r="J9" s="9">
        <f t="shared" ref="J9:J21" si="0">((J8 + H9) - I9)</f>
        <v>593030.62</v>
      </c>
    </row>
    <row r="10" spans="1:10" ht="10.5" customHeight="1" x14ac:dyDescent="0.2">
      <c r="A10" s="14">
        <v>43748</v>
      </c>
      <c r="B10" s="8" t="s">
        <v>141</v>
      </c>
      <c r="C10" s="8" t="s">
        <v>159</v>
      </c>
      <c r="D10" s="8"/>
      <c r="E10" s="8" t="s">
        <v>135</v>
      </c>
      <c r="F10" s="9">
        <v>735871.17</v>
      </c>
      <c r="G10" s="9">
        <v>0</v>
      </c>
      <c r="H10" s="9">
        <v>735871.17</v>
      </c>
      <c r="I10" s="9">
        <v>0</v>
      </c>
      <c r="J10" s="9">
        <f t="shared" si="0"/>
        <v>1328901.79</v>
      </c>
    </row>
    <row r="11" spans="1:10" ht="10.5" customHeight="1" x14ac:dyDescent="0.2">
      <c r="A11" s="14">
        <v>43818</v>
      </c>
      <c r="B11" s="8" t="s">
        <v>141</v>
      </c>
      <c r="C11" s="8" t="s">
        <v>158</v>
      </c>
      <c r="D11" s="8"/>
      <c r="E11" s="8" t="s">
        <v>135</v>
      </c>
      <c r="F11" s="9">
        <v>265131.8</v>
      </c>
      <c r="G11" s="9">
        <v>0</v>
      </c>
      <c r="H11" s="9">
        <v>265131.8</v>
      </c>
      <c r="I11" s="9">
        <v>0</v>
      </c>
      <c r="J11" s="9">
        <f t="shared" si="0"/>
        <v>1594033.59</v>
      </c>
    </row>
    <row r="12" spans="1:10" ht="10.5" customHeight="1" x14ac:dyDescent="0.2">
      <c r="A12" s="14">
        <v>43838</v>
      </c>
      <c r="B12" s="8" t="s">
        <v>141</v>
      </c>
      <c r="C12" s="8" t="s">
        <v>157</v>
      </c>
      <c r="D12" s="8"/>
      <c r="E12" s="8" t="s">
        <v>135</v>
      </c>
      <c r="F12" s="9">
        <v>316149.24</v>
      </c>
      <c r="G12" s="9">
        <v>0</v>
      </c>
      <c r="H12" s="9">
        <v>316149.24</v>
      </c>
      <c r="I12" s="9">
        <v>0</v>
      </c>
      <c r="J12" s="9">
        <f t="shared" si="0"/>
        <v>1910182.83</v>
      </c>
    </row>
    <row r="13" spans="1:10" ht="10.5" customHeight="1" x14ac:dyDescent="0.2">
      <c r="A13" s="14">
        <v>43846</v>
      </c>
      <c r="B13" s="8" t="s">
        <v>141</v>
      </c>
      <c r="C13" s="8" t="s">
        <v>156</v>
      </c>
      <c r="D13" s="8"/>
      <c r="E13" s="8" t="s">
        <v>135</v>
      </c>
      <c r="F13" s="9">
        <v>132860.1</v>
      </c>
      <c r="G13" s="9">
        <v>0</v>
      </c>
      <c r="H13" s="9">
        <v>132860.1</v>
      </c>
      <c r="I13" s="9">
        <v>0</v>
      </c>
      <c r="J13" s="9">
        <f t="shared" si="0"/>
        <v>2043042.9300000002</v>
      </c>
    </row>
    <row r="14" spans="1:10" ht="10.5" customHeight="1" x14ac:dyDescent="0.2">
      <c r="A14" s="14">
        <v>43951</v>
      </c>
      <c r="B14" s="8" t="s">
        <v>140</v>
      </c>
      <c r="C14" s="8" t="s">
        <v>155</v>
      </c>
      <c r="D14" s="8" t="s">
        <v>151</v>
      </c>
      <c r="E14" s="8" t="s">
        <v>135</v>
      </c>
      <c r="F14" s="9">
        <v>0</v>
      </c>
      <c r="G14" s="9">
        <v>68325.48</v>
      </c>
      <c r="H14" s="9">
        <v>0</v>
      </c>
      <c r="I14" s="9">
        <v>68325.48</v>
      </c>
      <c r="J14" s="9">
        <f t="shared" si="0"/>
        <v>1974717.4500000002</v>
      </c>
    </row>
    <row r="15" spans="1:10" ht="10.5" customHeight="1" x14ac:dyDescent="0.2">
      <c r="A15" s="14">
        <v>43951</v>
      </c>
      <c r="B15" s="8" t="s">
        <v>140</v>
      </c>
      <c r="C15" s="8" t="s">
        <v>154</v>
      </c>
      <c r="D15" s="8" t="s">
        <v>151</v>
      </c>
      <c r="E15" s="8" t="s">
        <v>135</v>
      </c>
      <c r="F15" s="9">
        <v>0</v>
      </c>
      <c r="G15" s="9">
        <v>257682.17</v>
      </c>
      <c r="H15" s="9">
        <v>0</v>
      </c>
      <c r="I15" s="9">
        <v>257682.17</v>
      </c>
      <c r="J15" s="9">
        <f t="shared" si="0"/>
        <v>1717035.2800000003</v>
      </c>
    </row>
    <row r="16" spans="1:10" ht="10.5" customHeight="1" x14ac:dyDescent="0.2">
      <c r="A16" s="14">
        <v>43951</v>
      </c>
      <c r="B16" s="8" t="s">
        <v>140</v>
      </c>
      <c r="C16" s="8" t="s">
        <v>153</v>
      </c>
      <c r="D16" s="8" t="s">
        <v>151</v>
      </c>
      <c r="E16" s="8" t="s">
        <v>135</v>
      </c>
      <c r="F16" s="9">
        <v>0</v>
      </c>
      <c r="G16" s="9">
        <v>19084.150000000001</v>
      </c>
      <c r="H16" s="9">
        <v>0</v>
      </c>
      <c r="I16" s="9">
        <v>19084.150000000001</v>
      </c>
      <c r="J16" s="9">
        <f t="shared" si="0"/>
        <v>1697951.1300000004</v>
      </c>
    </row>
    <row r="17" spans="1:10" ht="10.5" customHeight="1" x14ac:dyDescent="0.2">
      <c r="A17" s="14">
        <v>43951</v>
      </c>
      <c r="B17" s="8" t="s">
        <v>140</v>
      </c>
      <c r="C17" s="8" t="s">
        <v>152</v>
      </c>
      <c r="D17" s="8" t="s">
        <v>151</v>
      </c>
      <c r="E17" s="8" t="s">
        <v>135</v>
      </c>
      <c r="F17" s="9">
        <v>0</v>
      </c>
      <c r="G17" s="9">
        <v>4961.6400000000003</v>
      </c>
      <c r="H17" s="9">
        <v>0</v>
      </c>
      <c r="I17" s="9">
        <v>4961.6400000000003</v>
      </c>
      <c r="J17" s="9">
        <f t="shared" si="0"/>
        <v>1692989.4900000005</v>
      </c>
    </row>
    <row r="18" spans="1:10" ht="10.5" customHeight="1" x14ac:dyDescent="0.2">
      <c r="A18" s="14">
        <v>43972</v>
      </c>
      <c r="B18" s="8" t="s">
        <v>141</v>
      </c>
      <c r="C18" s="8" t="s">
        <v>150</v>
      </c>
      <c r="D18" s="8"/>
      <c r="E18" s="8" t="s">
        <v>135</v>
      </c>
      <c r="F18" s="9">
        <v>263263.61</v>
      </c>
      <c r="G18" s="9">
        <v>0</v>
      </c>
      <c r="H18" s="9">
        <v>263263.61</v>
      </c>
      <c r="I18" s="9">
        <v>0</v>
      </c>
      <c r="J18" s="9">
        <f t="shared" si="0"/>
        <v>1956253.1000000006</v>
      </c>
    </row>
    <row r="19" spans="1:10" ht="10.5" customHeight="1" x14ac:dyDescent="0.2">
      <c r="A19" s="14">
        <v>43972</v>
      </c>
      <c r="B19" s="8" t="s">
        <v>141</v>
      </c>
      <c r="C19" s="8" t="s">
        <v>149</v>
      </c>
      <c r="D19" s="8"/>
      <c r="E19" s="8" t="s">
        <v>135</v>
      </c>
      <c r="F19" s="9">
        <v>131461.42000000001</v>
      </c>
      <c r="G19" s="9">
        <v>0</v>
      </c>
      <c r="H19" s="9">
        <v>131461.42000000001</v>
      </c>
      <c r="I19" s="9">
        <v>0</v>
      </c>
      <c r="J19" s="9">
        <f t="shared" si="0"/>
        <v>2087714.5200000005</v>
      </c>
    </row>
    <row r="20" spans="1:10" ht="21" customHeight="1" x14ac:dyDescent="0.2">
      <c r="A20" s="14">
        <v>44012</v>
      </c>
      <c r="B20" s="8" t="s">
        <v>136</v>
      </c>
      <c r="C20" s="15" t="s">
        <v>148</v>
      </c>
      <c r="D20" s="8" t="s">
        <v>147</v>
      </c>
      <c r="E20" s="8" t="s">
        <v>135</v>
      </c>
      <c r="F20" s="9">
        <v>0</v>
      </c>
      <c r="G20" s="9">
        <v>1526479.57</v>
      </c>
      <c r="H20" s="9">
        <v>0</v>
      </c>
      <c r="I20" s="9">
        <v>1526479.57</v>
      </c>
      <c r="J20" s="9">
        <f t="shared" si="0"/>
        <v>561234.95000000042</v>
      </c>
    </row>
    <row r="21" spans="1:10" ht="10.5" customHeight="1" x14ac:dyDescent="0.2">
      <c r="A21" s="14">
        <v>44040</v>
      </c>
      <c r="B21" s="8" t="s">
        <v>141</v>
      </c>
      <c r="C21" s="8" t="s">
        <v>146</v>
      </c>
      <c r="D21" s="8"/>
      <c r="E21" s="8" t="s">
        <v>135</v>
      </c>
      <c r="F21" s="9">
        <v>403658.85</v>
      </c>
      <c r="G21" s="9">
        <v>0</v>
      </c>
      <c r="H21" s="9">
        <v>403658.85</v>
      </c>
      <c r="I21" s="9">
        <v>0</v>
      </c>
      <c r="J21" s="9">
        <f t="shared" si="0"/>
        <v>964893.8000000004</v>
      </c>
    </row>
    <row r="22" spans="1:10" ht="10.5" customHeight="1" x14ac:dyDescent="0.2">
      <c r="A22" s="10" t="s">
        <v>145</v>
      </c>
      <c r="B22" s="10"/>
      <c r="C22" s="10"/>
      <c r="D22" s="10"/>
      <c r="E22" s="10"/>
      <c r="F22" s="10"/>
      <c r="G22" s="10"/>
      <c r="H22" s="11">
        <f>SUM(H9:H21)</f>
        <v>2841426.81</v>
      </c>
      <c r="I22" s="11">
        <f>SUM(I9:I21)</f>
        <v>1876533.0100000002</v>
      </c>
      <c r="J22" s="11">
        <f>J21</f>
        <v>964893.8000000004</v>
      </c>
    </row>
    <row r="23" spans="1:10" ht="10.5" customHeight="1" x14ac:dyDescent="0.2">
      <c r="A23" s="12" t="s">
        <v>137</v>
      </c>
      <c r="B23" s="12"/>
      <c r="C23" s="12"/>
      <c r="D23" s="12"/>
      <c r="E23" s="12"/>
      <c r="F23" s="13">
        <v>0</v>
      </c>
      <c r="G23" s="13">
        <v>0</v>
      </c>
      <c r="H23" s="13">
        <v>964893.8</v>
      </c>
      <c r="I23" s="13">
        <v>0</v>
      </c>
      <c r="J23" s="13">
        <f>J21</f>
        <v>964893.8000000004</v>
      </c>
    </row>
    <row r="24" spans="1:10" ht="10.5" customHeight="1" x14ac:dyDescent="0.2">
      <c r="A24" s="8" t="s">
        <v>123</v>
      </c>
      <c r="B24" s="8"/>
      <c r="C24" s="8"/>
      <c r="D24" s="8"/>
      <c r="E24" s="8"/>
      <c r="F24" s="9">
        <v>0</v>
      </c>
      <c r="G24" s="9">
        <v>0</v>
      </c>
      <c r="H24" s="9">
        <f>H22</f>
        <v>2841426.81</v>
      </c>
      <c r="I24" s="9">
        <f>I22</f>
        <v>1876533.0100000002</v>
      </c>
      <c r="J24" s="9">
        <f>(H24 - I24)</f>
        <v>964893.79999999981</v>
      </c>
    </row>
    <row r="25" spans="1:10" ht="13.35" customHeight="1" x14ac:dyDescent="0.2"/>
    <row r="26" spans="1:10" ht="13.35" customHeight="1" x14ac:dyDescent="0.2"/>
    <row r="27" spans="1:10" ht="9.1999999999999993" customHeight="1" x14ac:dyDescent="0.2">
      <c r="A27" s="41" t="s">
        <v>138</v>
      </c>
      <c r="B27" s="41"/>
      <c r="C27" s="41"/>
      <c r="D27" s="41"/>
      <c r="E27" s="41"/>
      <c r="F27" s="41"/>
      <c r="G27" s="41"/>
      <c r="H27" s="41"/>
      <c r="I27" s="41"/>
      <c r="J27" s="41"/>
    </row>
  </sheetData>
  <mergeCells count="5">
    <mergeCell ref="A1:J1"/>
    <mergeCell ref="A2:J2"/>
    <mergeCell ref="A3:J3"/>
    <mergeCell ref="A7:J7"/>
    <mergeCell ref="A27:J27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34E9-236D-457C-924D-E0C03030E7E4}">
  <sheetPr codeName="Sheet76"/>
  <dimension ref="A1:J19"/>
  <sheetViews>
    <sheetView showGridLines="0" zoomScale="150" zoomScaleNormal="150" workbookViewId="0">
      <selection activeCell="K14" sqref="K14"/>
    </sheetView>
  </sheetViews>
  <sheetFormatPr defaultColWidth="8.7109375" defaultRowHeight="12.75" x14ac:dyDescent="0.2"/>
  <cols>
    <col min="1" max="1" width="21.140625" style="4" customWidth="1"/>
    <col min="2" max="2" width="11.7109375" style="4" customWidth="1"/>
    <col min="3" max="3" width="61.42578125" style="4" customWidth="1"/>
    <col min="4" max="4" width="8.7109375" style="4"/>
    <col min="5" max="5" width="8.28515625" style="4" customWidth="1"/>
    <col min="6" max="6" width="12.140625" style="4" customWidth="1"/>
    <col min="7" max="7" width="13" style="4" customWidth="1"/>
    <col min="8" max="8" width="9.7109375" style="4" customWidth="1"/>
    <col min="9" max="9" width="10.5703125" style="4" customWidth="1"/>
    <col min="10" max="10" width="18.5703125" style="4" customWidth="1"/>
    <col min="11" max="16384" width="8.7109375" style="4"/>
  </cols>
  <sheetData>
    <row r="1" spans="1:10" ht="25.35" customHeight="1" x14ac:dyDescent="0.2">
      <c r="A1" s="38" t="s">
        <v>171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8" customHeight="1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8" customHeight="1" x14ac:dyDescent="0.2">
      <c r="A3" s="39" t="s">
        <v>170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3.35" customHeight="1" x14ac:dyDescent="0.2"/>
    <row r="5" spans="1:10" ht="10.5" customHeight="1" x14ac:dyDescent="0.2">
      <c r="A5" s="6" t="s">
        <v>125</v>
      </c>
      <c r="B5" s="6" t="s">
        <v>126</v>
      </c>
      <c r="C5" s="6" t="s">
        <v>124</v>
      </c>
      <c r="D5" s="6" t="s">
        <v>127</v>
      </c>
      <c r="E5" s="6" t="s">
        <v>128</v>
      </c>
      <c r="F5" s="7" t="s">
        <v>129</v>
      </c>
      <c r="G5" s="7" t="s">
        <v>130</v>
      </c>
      <c r="H5" s="7" t="s">
        <v>131</v>
      </c>
      <c r="I5" s="7" t="s">
        <v>132</v>
      </c>
      <c r="J5" s="7" t="s">
        <v>133</v>
      </c>
    </row>
    <row r="6" spans="1:10" ht="13.35" customHeight="1" x14ac:dyDescent="0.2"/>
    <row r="7" spans="1:10" ht="12.95" customHeight="1" x14ac:dyDescent="0.2">
      <c r="A7" s="40" t="s">
        <v>86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10.5" customHeight="1" x14ac:dyDescent="0.2">
      <c r="A8" s="12" t="s">
        <v>134</v>
      </c>
      <c r="B8" s="12"/>
      <c r="C8" s="12"/>
      <c r="D8" s="12"/>
      <c r="E8" s="12"/>
      <c r="F8" s="13">
        <v>0</v>
      </c>
      <c r="G8" s="13">
        <v>0</v>
      </c>
      <c r="H8" s="13">
        <v>0</v>
      </c>
      <c r="I8" s="13">
        <v>0</v>
      </c>
      <c r="J8" s="13">
        <f>(H8 - I8)</f>
        <v>0</v>
      </c>
    </row>
    <row r="9" spans="1:10" ht="10.5" customHeight="1" x14ac:dyDescent="0.2">
      <c r="A9" s="14">
        <v>43447</v>
      </c>
      <c r="B9" s="8" t="s">
        <v>140</v>
      </c>
      <c r="C9" s="8" t="s">
        <v>169</v>
      </c>
      <c r="D9" s="8" t="s">
        <v>143</v>
      </c>
      <c r="E9" s="8" t="s">
        <v>135</v>
      </c>
      <c r="F9" s="9">
        <v>0</v>
      </c>
      <c r="G9" s="9">
        <v>11550</v>
      </c>
      <c r="H9" s="9">
        <v>0</v>
      </c>
      <c r="I9" s="9">
        <v>11550</v>
      </c>
      <c r="J9" s="9">
        <f>((J8 + H9) - I9)</f>
        <v>-11550</v>
      </c>
    </row>
    <row r="10" spans="1:10" ht="10.5" customHeight="1" x14ac:dyDescent="0.2">
      <c r="A10" s="14">
        <v>43557</v>
      </c>
      <c r="B10" s="8" t="s">
        <v>141</v>
      </c>
      <c r="C10" s="8" t="s">
        <v>168</v>
      </c>
      <c r="D10" s="8"/>
      <c r="E10" s="8" t="s">
        <v>135</v>
      </c>
      <c r="F10" s="9">
        <v>4200</v>
      </c>
      <c r="G10" s="9">
        <v>0</v>
      </c>
      <c r="H10" s="9">
        <v>4200</v>
      </c>
      <c r="I10" s="9">
        <v>0</v>
      </c>
      <c r="J10" s="9">
        <f>((J9 + H10) - I10)</f>
        <v>-7350</v>
      </c>
    </row>
    <row r="11" spans="1:10" ht="10.5" customHeight="1" x14ac:dyDescent="0.2">
      <c r="A11" s="14">
        <v>44075</v>
      </c>
      <c r="B11" s="8" t="s">
        <v>139</v>
      </c>
      <c r="C11" s="8" t="s">
        <v>167</v>
      </c>
      <c r="D11" s="8" t="s">
        <v>166</v>
      </c>
      <c r="E11" s="8" t="s">
        <v>135</v>
      </c>
      <c r="F11" s="9">
        <v>2728</v>
      </c>
      <c r="G11" s="9">
        <v>0</v>
      </c>
      <c r="H11" s="9">
        <v>2728</v>
      </c>
      <c r="I11" s="9">
        <v>0</v>
      </c>
      <c r="J11" s="9">
        <f>((J10 + H11) - I11)</f>
        <v>-4622</v>
      </c>
    </row>
    <row r="12" spans="1:10" ht="10.5" customHeight="1" x14ac:dyDescent="0.2">
      <c r="A12" s="14">
        <v>44091</v>
      </c>
      <c r="B12" s="8" t="s">
        <v>141</v>
      </c>
      <c r="C12" s="8" t="s">
        <v>165</v>
      </c>
      <c r="D12" s="8"/>
      <c r="E12" s="8" t="s">
        <v>135</v>
      </c>
      <c r="F12" s="9">
        <v>2480</v>
      </c>
      <c r="G12" s="9">
        <v>0</v>
      </c>
      <c r="H12" s="9">
        <v>2480</v>
      </c>
      <c r="I12" s="9">
        <v>0</v>
      </c>
      <c r="J12" s="9">
        <f>((J11 + H12) - I12)</f>
        <v>-2142</v>
      </c>
    </row>
    <row r="13" spans="1:10" ht="10.5" customHeight="1" x14ac:dyDescent="0.2">
      <c r="A13" s="14">
        <v>44299</v>
      </c>
      <c r="B13" s="8" t="s">
        <v>141</v>
      </c>
      <c r="C13" s="8" t="s">
        <v>164</v>
      </c>
      <c r="D13" s="8"/>
      <c r="E13" s="8" t="s">
        <v>135</v>
      </c>
      <c r="F13" s="9">
        <v>11550</v>
      </c>
      <c r="G13" s="9">
        <v>0</v>
      </c>
      <c r="H13" s="9">
        <v>11550</v>
      </c>
      <c r="I13" s="9">
        <v>0</v>
      </c>
      <c r="J13" s="9">
        <f>((J12 + H13) - I13)</f>
        <v>9408</v>
      </c>
    </row>
    <row r="14" spans="1:10" ht="10.5" customHeight="1" x14ac:dyDescent="0.2">
      <c r="A14" s="10" t="s">
        <v>163</v>
      </c>
      <c r="B14" s="10"/>
      <c r="C14" s="10"/>
      <c r="D14" s="10"/>
      <c r="E14" s="10"/>
      <c r="F14" s="10"/>
      <c r="G14" s="10"/>
      <c r="H14" s="11">
        <f>SUM(H9:H13)</f>
        <v>20958</v>
      </c>
      <c r="I14" s="11">
        <f>SUM(I9:I13)</f>
        <v>11550</v>
      </c>
      <c r="J14" s="11">
        <f>J13</f>
        <v>9408</v>
      </c>
    </row>
    <row r="15" spans="1:10" ht="10.5" customHeight="1" x14ac:dyDescent="0.2">
      <c r="A15" s="12" t="s">
        <v>137</v>
      </c>
      <c r="B15" s="12"/>
      <c r="C15" s="12"/>
      <c r="D15" s="12"/>
      <c r="E15" s="12"/>
      <c r="F15" s="13">
        <v>0</v>
      </c>
      <c r="G15" s="13">
        <v>0</v>
      </c>
      <c r="H15" s="13">
        <v>9408</v>
      </c>
      <c r="I15" s="13">
        <v>0</v>
      </c>
      <c r="J15" s="13">
        <f>J13</f>
        <v>9408</v>
      </c>
    </row>
    <row r="16" spans="1:10" ht="10.5" customHeight="1" x14ac:dyDescent="0.2">
      <c r="A16" s="8" t="s">
        <v>123</v>
      </c>
      <c r="B16" s="8"/>
      <c r="C16" s="8"/>
      <c r="D16" s="8"/>
      <c r="E16" s="8"/>
      <c r="F16" s="9">
        <v>0</v>
      </c>
      <c r="G16" s="9">
        <v>0</v>
      </c>
      <c r="H16" s="9">
        <f>H14</f>
        <v>20958</v>
      </c>
      <c r="I16" s="9">
        <f>I14</f>
        <v>11550</v>
      </c>
      <c r="J16" s="9">
        <f>(H16 - I16)</f>
        <v>9408</v>
      </c>
    </row>
    <row r="17" spans="1:10" ht="13.35" customHeight="1" x14ac:dyDescent="0.2"/>
    <row r="18" spans="1:10" ht="13.35" customHeight="1" x14ac:dyDescent="0.2"/>
    <row r="19" spans="1:10" ht="9.1999999999999993" customHeight="1" x14ac:dyDescent="0.2">
      <c r="A19" s="41" t="s">
        <v>138</v>
      </c>
      <c r="B19" s="41"/>
      <c r="C19" s="41"/>
      <c r="D19" s="41"/>
      <c r="E19" s="41"/>
      <c r="F19" s="41"/>
      <c r="G19" s="41"/>
      <c r="H19" s="41"/>
      <c r="I19" s="41"/>
      <c r="J19" s="41"/>
    </row>
  </sheetData>
  <mergeCells count="5">
    <mergeCell ref="A1:J1"/>
    <mergeCell ref="A2:J2"/>
    <mergeCell ref="A3:J3"/>
    <mergeCell ref="A7:J7"/>
    <mergeCell ref="A19:J19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1A62D-FF0C-4336-8BF8-044C01916100}">
  <sheetPr codeName="Sheet77"/>
  <dimension ref="A1:J17"/>
  <sheetViews>
    <sheetView showGridLines="0" zoomScale="150" zoomScaleNormal="150" workbookViewId="0">
      <selection activeCell="K14" sqref="K14"/>
    </sheetView>
  </sheetViews>
  <sheetFormatPr defaultColWidth="8.7109375" defaultRowHeight="12.75" x14ac:dyDescent="0.2"/>
  <cols>
    <col min="1" max="1" width="19.5703125" style="4" customWidth="1"/>
    <col min="2" max="2" width="10.42578125" style="4" customWidth="1"/>
    <col min="3" max="3" width="70.5703125" style="4" customWidth="1"/>
    <col min="4" max="4" width="8.7109375" style="4"/>
    <col min="5" max="5" width="8.28515625" style="4" customWidth="1"/>
    <col min="6" max="6" width="12.140625" style="4" customWidth="1"/>
    <col min="7" max="7" width="13" style="4" customWidth="1"/>
    <col min="8" max="8" width="10" style="4" customWidth="1"/>
    <col min="9" max="9" width="10.5703125" style="4" customWidth="1"/>
    <col min="10" max="10" width="18.5703125" style="4" customWidth="1"/>
    <col min="11" max="16384" width="8.7109375" style="4"/>
  </cols>
  <sheetData>
    <row r="1" spans="1:10" ht="25.35" customHeight="1" x14ac:dyDescent="0.2">
      <c r="A1" s="38" t="s">
        <v>176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8" customHeight="1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8" customHeight="1" x14ac:dyDescent="0.2">
      <c r="A3" s="39" t="s">
        <v>170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3.35" customHeight="1" x14ac:dyDescent="0.2"/>
    <row r="5" spans="1:10" ht="10.5" customHeight="1" x14ac:dyDescent="0.2">
      <c r="A5" s="6" t="s">
        <v>125</v>
      </c>
      <c r="B5" s="6" t="s">
        <v>126</v>
      </c>
      <c r="C5" s="6" t="s">
        <v>124</v>
      </c>
      <c r="D5" s="6" t="s">
        <v>127</v>
      </c>
      <c r="E5" s="6" t="s">
        <v>128</v>
      </c>
      <c r="F5" s="7" t="s">
        <v>129</v>
      </c>
      <c r="G5" s="7" t="s">
        <v>130</v>
      </c>
      <c r="H5" s="7" t="s">
        <v>131</v>
      </c>
      <c r="I5" s="7" t="s">
        <v>132</v>
      </c>
      <c r="J5" s="7" t="s">
        <v>133</v>
      </c>
    </row>
    <row r="6" spans="1:10" ht="13.35" customHeight="1" x14ac:dyDescent="0.2"/>
    <row r="7" spans="1:10" ht="12.95" customHeight="1" x14ac:dyDescent="0.2">
      <c r="A7" s="40" t="s">
        <v>88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10.5" customHeight="1" x14ac:dyDescent="0.2">
      <c r="A8" s="12" t="s">
        <v>134</v>
      </c>
      <c r="B8" s="12"/>
      <c r="C8" s="12"/>
      <c r="D8" s="12"/>
      <c r="E8" s="12"/>
      <c r="F8" s="13">
        <v>0</v>
      </c>
      <c r="G8" s="13">
        <v>0</v>
      </c>
      <c r="H8" s="13">
        <v>0</v>
      </c>
      <c r="I8" s="13">
        <v>0</v>
      </c>
      <c r="J8" s="13">
        <f>(H8 - I8)</f>
        <v>0</v>
      </c>
    </row>
    <row r="9" spans="1:10" ht="10.5" customHeight="1" x14ac:dyDescent="0.2">
      <c r="A9" s="14">
        <v>43973</v>
      </c>
      <c r="B9" s="8" t="s">
        <v>141</v>
      </c>
      <c r="C9" s="8" t="s">
        <v>175</v>
      </c>
      <c r="D9" s="8"/>
      <c r="E9" s="8" t="s">
        <v>135</v>
      </c>
      <c r="F9" s="9">
        <v>140000</v>
      </c>
      <c r="G9" s="9">
        <v>0</v>
      </c>
      <c r="H9" s="9">
        <v>140000</v>
      </c>
      <c r="I9" s="9">
        <v>0</v>
      </c>
      <c r="J9" s="9">
        <f>((J8 + H9) - I9)</f>
        <v>140000</v>
      </c>
    </row>
    <row r="10" spans="1:10" ht="10.5" customHeight="1" x14ac:dyDescent="0.2">
      <c r="A10" s="14">
        <v>44026</v>
      </c>
      <c r="B10" s="8" t="s">
        <v>141</v>
      </c>
      <c r="C10" s="8" t="s">
        <v>174</v>
      </c>
      <c r="D10" s="8"/>
      <c r="E10" s="8" t="s">
        <v>135</v>
      </c>
      <c r="F10" s="9">
        <v>500000</v>
      </c>
      <c r="G10" s="9">
        <v>0</v>
      </c>
      <c r="H10" s="9">
        <v>500000</v>
      </c>
      <c r="I10" s="9">
        <v>0</v>
      </c>
      <c r="J10" s="9">
        <f>((J9 + H10) - I10)</f>
        <v>640000</v>
      </c>
    </row>
    <row r="11" spans="1:10" ht="10.5" customHeight="1" x14ac:dyDescent="0.2">
      <c r="A11" s="14">
        <v>44106</v>
      </c>
      <c r="B11" s="8" t="s">
        <v>141</v>
      </c>
      <c r="C11" s="8" t="s">
        <v>173</v>
      </c>
      <c r="D11" s="8"/>
      <c r="E11" s="8" t="s">
        <v>135</v>
      </c>
      <c r="F11" s="9">
        <v>750000</v>
      </c>
      <c r="G11" s="9">
        <v>0</v>
      </c>
      <c r="H11" s="9">
        <v>750000</v>
      </c>
      <c r="I11" s="9">
        <v>0</v>
      </c>
      <c r="J11" s="9">
        <f>((J10 + H11) - I11)</f>
        <v>1390000</v>
      </c>
    </row>
    <row r="12" spans="1:10" ht="10.5" customHeight="1" x14ac:dyDescent="0.2">
      <c r="A12" s="10" t="s">
        <v>172</v>
      </c>
      <c r="B12" s="10"/>
      <c r="C12" s="10"/>
      <c r="D12" s="10"/>
      <c r="E12" s="10"/>
      <c r="F12" s="10"/>
      <c r="G12" s="10"/>
      <c r="H12" s="11">
        <f>SUM(H9:H11)</f>
        <v>1390000</v>
      </c>
      <c r="I12" s="11">
        <f>SUM(I9:I11)</f>
        <v>0</v>
      </c>
      <c r="J12" s="11">
        <f>J11</f>
        <v>1390000</v>
      </c>
    </row>
    <row r="13" spans="1:10" ht="10.5" customHeight="1" x14ac:dyDescent="0.2">
      <c r="A13" s="12" t="s">
        <v>137</v>
      </c>
      <c r="B13" s="12"/>
      <c r="C13" s="12"/>
      <c r="D13" s="12"/>
      <c r="E13" s="12"/>
      <c r="F13" s="13">
        <v>0</v>
      </c>
      <c r="G13" s="13">
        <v>0</v>
      </c>
      <c r="H13" s="13">
        <v>1390000</v>
      </c>
      <c r="I13" s="13">
        <v>0</v>
      </c>
      <c r="J13" s="13">
        <f>J11</f>
        <v>1390000</v>
      </c>
    </row>
    <row r="14" spans="1:10" ht="10.5" customHeight="1" x14ac:dyDescent="0.2">
      <c r="A14" s="8" t="s">
        <v>123</v>
      </c>
      <c r="B14" s="8"/>
      <c r="C14" s="8"/>
      <c r="D14" s="8"/>
      <c r="E14" s="8"/>
      <c r="F14" s="9">
        <v>0</v>
      </c>
      <c r="G14" s="9">
        <v>0</v>
      </c>
      <c r="H14" s="9">
        <f>H12</f>
        <v>1390000</v>
      </c>
      <c r="I14" s="9">
        <f>I12</f>
        <v>0</v>
      </c>
      <c r="J14" s="9">
        <f>(H14 - I14)</f>
        <v>1390000</v>
      </c>
    </row>
    <row r="15" spans="1:10" ht="13.35" customHeight="1" x14ac:dyDescent="0.2"/>
    <row r="16" spans="1:10" ht="13.35" customHeight="1" x14ac:dyDescent="0.2"/>
    <row r="17" spans="1:10" ht="9.1999999999999993" customHeight="1" x14ac:dyDescent="0.2">
      <c r="A17" s="41" t="s">
        <v>138</v>
      </c>
      <c r="B17" s="41"/>
      <c r="C17" s="41"/>
      <c r="D17" s="41"/>
      <c r="E17" s="41"/>
      <c r="F17" s="41"/>
      <c r="G17" s="41"/>
      <c r="H17" s="41"/>
      <c r="I17" s="41"/>
      <c r="J17" s="41"/>
    </row>
  </sheetData>
  <mergeCells count="5">
    <mergeCell ref="A1:J1"/>
    <mergeCell ref="A2:J2"/>
    <mergeCell ref="A3:J3"/>
    <mergeCell ref="A7:J7"/>
    <mergeCell ref="A17:J17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DEE59-1481-4879-B59B-1E7F2B782568}">
  <sheetPr codeName="Sheet78"/>
  <dimension ref="A1:J15"/>
  <sheetViews>
    <sheetView showGridLines="0" zoomScale="150" zoomScaleNormal="150" workbookViewId="0">
      <selection activeCell="K14" sqref="K14"/>
    </sheetView>
  </sheetViews>
  <sheetFormatPr defaultColWidth="8.7109375" defaultRowHeight="12.75" x14ac:dyDescent="0.2"/>
  <cols>
    <col min="1" max="1" width="20" style="4" customWidth="1"/>
    <col min="2" max="2" width="11.28515625" style="4" customWidth="1"/>
    <col min="3" max="3" width="90.140625" style="4" customWidth="1"/>
    <col min="4" max="4" width="8.7109375" style="4"/>
    <col min="5" max="5" width="8.28515625" style="4" customWidth="1"/>
    <col min="6" max="6" width="12.140625" style="4" customWidth="1"/>
    <col min="7" max="7" width="13" style="4" customWidth="1"/>
    <col min="8" max="8" width="9.7109375" style="4" customWidth="1"/>
    <col min="9" max="9" width="10.5703125" style="4" customWidth="1"/>
    <col min="10" max="10" width="18.5703125" style="4" customWidth="1"/>
    <col min="11" max="16384" width="8.7109375" style="4"/>
  </cols>
  <sheetData>
    <row r="1" spans="1:10" ht="25.35" customHeight="1" x14ac:dyDescent="0.2">
      <c r="A1" s="38" t="s">
        <v>181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8" customHeight="1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8" customHeight="1" x14ac:dyDescent="0.2">
      <c r="A3" s="39" t="s">
        <v>180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3.35" customHeight="1" x14ac:dyDescent="0.2"/>
    <row r="5" spans="1:10" ht="10.5" customHeight="1" x14ac:dyDescent="0.2">
      <c r="A5" s="6" t="s">
        <v>125</v>
      </c>
      <c r="B5" s="6" t="s">
        <v>126</v>
      </c>
      <c r="C5" s="6" t="s">
        <v>124</v>
      </c>
      <c r="D5" s="6" t="s">
        <v>127</v>
      </c>
      <c r="E5" s="6" t="s">
        <v>128</v>
      </c>
      <c r="F5" s="7" t="s">
        <v>129</v>
      </c>
      <c r="G5" s="7" t="s">
        <v>130</v>
      </c>
      <c r="H5" s="7" t="s">
        <v>131</v>
      </c>
      <c r="I5" s="7" t="s">
        <v>132</v>
      </c>
      <c r="J5" s="7" t="s">
        <v>133</v>
      </c>
    </row>
    <row r="6" spans="1:10" ht="13.35" customHeight="1" x14ac:dyDescent="0.2"/>
    <row r="7" spans="1:10" ht="12.95" customHeight="1" x14ac:dyDescent="0.2">
      <c r="A7" s="40" t="s">
        <v>85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10.5" customHeight="1" x14ac:dyDescent="0.2">
      <c r="A8" s="12" t="s">
        <v>134</v>
      </c>
      <c r="B8" s="12"/>
      <c r="C8" s="12"/>
      <c r="D8" s="12"/>
      <c r="E8" s="12"/>
      <c r="F8" s="13">
        <v>0</v>
      </c>
      <c r="G8" s="13">
        <v>0</v>
      </c>
      <c r="H8" s="13">
        <v>0</v>
      </c>
      <c r="I8" s="13">
        <v>0</v>
      </c>
      <c r="J8" s="13">
        <f>(H8 - I8)</f>
        <v>0</v>
      </c>
    </row>
    <row r="9" spans="1:10" ht="10.5" customHeight="1" x14ac:dyDescent="0.2">
      <c r="A9" s="14">
        <v>44307</v>
      </c>
      <c r="B9" s="8" t="s">
        <v>140</v>
      </c>
      <c r="C9" s="8" t="s">
        <v>179</v>
      </c>
      <c r="D9" s="8" t="s">
        <v>178</v>
      </c>
      <c r="E9" s="8" t="s">
        <v>135</v>
      </c>
      <c r="F9" s="9">
        <v>400729.41</v>
      </c>
      <c r="G9" s="9">
        <v>0</v>
      </c>
      <c r="H9" s="9">
        <v>400729.41</v>
      </c>
      <c r="I9" s="9">
        <v>0</v>
      </c>
      <c r="J9" s="9">
        <f>((J8 + H9) - I9)</f>
        <v>400729.41</v>
      </c>
    </row>
    <row r="10" spans="1:10" ht="10.5" customHeight="1" x14ac:dyDescent="0.2">
      <c r="A10" s="10" t="s">
        <v>177</v>
      </c>
      <c r="B10" s="10"/>
      <c r="C10" s="10"/>
      <c r="D10" s="10"/>
      <c r="E10" s="10"/>
      <c r="F10" s="10"/>
      <c r="G10" s="10"/>
      <c r="H10" s="11">
        <f>H9</f>
        <v>400729.41</v>
      </c>
      <c r="I10" s="11">
        <f>I9</f>
        <v>0</v>
      </c>
      <c r="J10" s="11">
        <f>J9</f>
        <v>400729.41</v>
      </c>
    </row>
    <row r="11" spans="1:10" ht="10.5" customHeight="1" x14ac:dyDescent="0.2">
      <c r="A11" s="12" t="s">
        <v>137</v>
      </c>
      <c r="B11" s="12"/>
      <c r="C11" s="12"/>
      <c r="D11" s="12"/>
      <c r="E11" s="12"/>
      <c r="F11" s="13">
        <v>0</v>
      </c>
      <c r="G11" s="13">
        <v>0</v>
      </c>
      <c r="H11" s="13">
        <v>400729.41</v>
      </c>
      <c r="I11" s="13">
        <v>0</v>
      </c>
      <c r="J11" s="13">
        <f>J9</f>
        <v>400729.41</v>
      </c>
    </row>
    <row r="12" spans="1:10" ht="10.5" customHeight="1" x14ac:dyDescent="0.2">
      <c r="A12" s="8" t="s">
        <v>123</v>
      </c>
      <c r="B12" s="8"/>
      <c r="C12" s="8"/>
      <c r="D12" s="8"/>
      <c r="E12" s="8"/>
      <c r="F12" s="9">
        <v>0</v>
      </c>
      <c r="G12" s="9">
        <v>0</v>
      </c>
      <c r="H12" s="9">
        <f>H10</f>
        <v>400729.41</v>
      </c>
      <c r="I12" s="9">
        <f>I10</f>
        <v>0</v>
      </c>
      <c r="J12" s="9">
        <f>(H12 - I12)</f>
        <v>400729.41</v>
      </c>
    </row>
    <row r="13" spans="1:10" ht="13.35" customHeight="1" x14ac:dyDescent="0.2"/>
    <row r="14" spans="1:10" ht="13.35" customHeight="1" x14ac:dyDescent="0.2"/>
    <row r="15" spans="1:10" ht="9.1999999999999993" customHeight="1" x14ac:dyDescent="0.2">
      <c r="A15" s="41" t="s">
        <v>138</v>
      </c>
      <c r="B15" s="41"/>
      <c r="C15" s="41"/>
      <c r="D15" s="41"/>
      <c r="E15" s="41"/>
      <c r="F15" s="41"/>
      <c r="G15" s="41"/>
      <c r="H15" s="41"/>
      <c r="I15" s="41"/>
      <c r="J15" s="41"/>
    </row>
  </sheetData>
  <mergeCells count="5">
    <mergeCell ref="A1:J1"/>
    <mergeCell ref="A2:J2"/>
    <mergeCell ref="A3:J3"/>
    <mergeCell ref="A7:J7"/>
    <mergeCell ref="A15:J15"/>
  </mergeCells>
  <pageMargins left="0.7" right="0.7" top="0.75" bottom="0.75" header="0.3" footer="0.3"/>
  <pageSetup paperSize="9" fitToWidth="0" fitToHeight="0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BC376E96C304E98578ECB270AB6AC" ma:contentTypeVersion="8" ma:contentTypeDescription="Create a new document." ma:contentTypeScope="" ma:versionID="bd362a3a476b24ed3c24d76165249063">
  <xsd:schema xmlns:xsd="http://www.w3.org/2001/XMLSchema" xmlns:xs="http://www.w3.org/2001/XMLSchema" xmlns:p="http://schemas.microsoft.com/office/2006/metadata/properties" xmlns:ns2="341a7780-29b6-4963-a304-b1c58f43a74e" xmlns:ns3="1c7e6e41-220d-4b05-b9cd-3de5eea93aa7" targetNamespace="http://schemas.microsoft.com/office/2006/metadata/properties" ma:root="true" ma:fieldsID="64713c4f4c0d3a9970740dd8336b1802" ns2:_="" ns3:_="">
    <xsd:import namespace="341a7780-29b6-4963-a304-b1c58f43a74e"/>
    <xsd:import namespace="1c7e6e41-220d-4b05-b9cd-3de5eea93a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a7780-29b6-4963-a304-b1c58f43a7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7e6e41-220d-4b05-b9cd-3de5eea93aa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E944E2-E6EE-4CCC-93C0-667DFACA1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1a7780-29b6-4963-a304-b1c58f43a74e"/>
    <ds:schemaRef ds:uri="1c7e6e41-220d-4b05-b9cd-3de5eea93a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0448A8-FD78-4479-A333-0B4AADAF00B4}">
  <ds:schemaRefs>
    <ds:schemaRef ds:uri="http://purl.org/dc/terms/"/>
    <ds:schemaRef ds:uri="http://schemas.openxmlformats.org/package/2006/metadata/core-properties"/>
    <ds:schemaRef ds:uri="1c7e6e41-220d-4b05-b9cd-3de5eea93aa7"/>
    <ds:schemaRef ds:uri="http://schemas.microsoft.com/office/2006/documentManagement/types"/>
    <ds:schemaRef ds:uri="341a7780-29b6-4963-a304-b1c58f43a74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32E165-F1DD-4F40-86AA-4AD554A04D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FGFS &gt;</vt:lpstr>
      <vt:lpstr>Balance sheet</vt:lpstr>
      <vt:lpstr>Transactions listing &gt;</vt:lpstr>
      <vt:lpstr>Clearing Account - SMBC Tran...</vt:lpstr>
      <vt:lpstr>New Finance Book - Iugis UK (2)</vt:lpstr>
      <vt:lpstr>TG Digesters Transactions (2)</vt:lpstr>
      <vt:lpstr>Property - Bond Paid Transa (2)</vt:lpstr>
      <vt:lpstr>Shares Purchased Transactio (2)</vt:lpstr>
      <vt:lpstr>Problem Contracts Transacti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2021-08-04T03:46:07Z</dcterms:created>
  <dcterms:modified xsi:type="dcterms:W3CDTF">2022-06-02T06:58:10Z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ef0111-4196-4054-9810-e6888ec1387b_Enabled">
    <vt:lpwstr>true</vt:lpwstr>
  </property>
  <property fmtid="{D5CDD505-2E9C-101B-9397-08002B2CF9AE}" pid="3" name="MSIP_Label_43ef0111-4196-4054-9810-e6888ec1387b_SetDate">
    <vt:lpwstr>2021-08-04T06:18:19Z</vt:lpwstr>
  </property>
  <property fmtid="{D5CDD505-2E9C-101B-9397-08002B2CF9AE}" pid="4" name="MSIP_Label_43ef0111-4196-4054-9810-e6888ec1387b_Method">
    <vt:lpwstr>Standard</vt:lpwstr>
  </property>
  <property fmtid="{D5CDD505-2E9C-101B-9397-08002B2CF9AE}" pid="5" name="MSIP_Label_43ef0111-4196-4054-9810-e6888ec1387b_Name">
    <vt:lpwstr>43ef0111-4196-4054-9810-e6888ec1387b</vt:lpwstr>
  </property>
  <property fmtid="{D5CDD505-2E9C-101B-9397-08002B2CF9AE}" pid="6" name="MSIP_Label_43ef0111-4196-4054-9810-e6888ec1387b_SiteId">
    <vt:lpwstr>8a257671-9872-4405-854e-77e32616d56c</vt:lpwstr>
  </property>
  <property fmtid="{D5CDD505-2E9C-101B-9397-08002B2CF9AE}" pid="7" name="MSIP_Label_43ef0111-4196-4054-9810-e6888ec1387b_ActionId">
    <vt:lpwstr>263cd92b-f7dc-472e-8671-38bf254da7f1</vt:lpwstr>
  </property>
  <property fmtid="{D5CDD505-2E9C-101B-9397-08002B2CF9AE}" pid="8" name="MSIP_Label_43ef0111-4196-4054-9810-e6888ec1387b_ContentBits">
    <vt:lpwstr>0</vt:lpwstr>
  </property>
  <property fmtid="{D5CDD505-2E9C-101B-9397-08002B2CF9AE}" pid="9" name="ContentTypeId">
    <vt:lpwstr>0x010100D98BC376E96C304E98578ECB270AB6AC</vt:lpwstr>
  </property>
</Properties>
</file>